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vasque_dan1\AppData\Local\Microsoft\Windows\INetCache\Content.Outlook\XXHOLQFF\"/>
    </mc:Choice>
  </mc:AlternateContent>
  <xr:revisionPtr revIDLastSave="0" documentId="13_ncr:1_{AEF6B7FD-192A-4BE4-8EB8-29F7AF5834B7}" xr6:coauthVersionLast="47" xr6:coauthVersionMax="47" xr10:uidLastSave="{00000000-0000-0000-0000-000000000000}"/>
  <bookViews>
    <workbookView xWindow="-120" yWindow="-120" windowWidth="29040" windowHeight="15720" xr2:uid="{00000000-000D-0000-FFFF-FFFF00000000}"/>
  </bookViews>
  <sheets>
    <sheet name="Propuesta Económica" sheetId="1" r:id="rId1"/>
    <sheet name="Anexo de Calculos" sheetId="2" r:id="rId2"/>
  </sheets>
  <definedNames>
    <definedName name="_xlnm.Print_Area" localSheetId="0">'Propuesta Económica'!$A$1:$D$51</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2" l="1"/>
  <c r="F76" i="2"/>
  <c r="F66" i="2"/>
  <c r="F67" i="2"/>
  <c r="F68" i="2"/>
  <c r="F69" i="2"/>
  <c r="F70" i="2"/>
  <c r="F71" i="2"/>
  <c r="D62" i="2"/>
  <c r="F62" i="2"/>
  <c r="D44" i="2"/>
  <c r="D45" i="2"/>
  <c r="D46" i="2"/>
  <c r="D56" i="2"/>
  <c r="F56" i="2"/>
  <c r="D47" i="2"/>
  <c r="D48" i="2"/>
  <c r="D49" i="2"/>
  <c r="D57" i="2"/>
  <c r="F57" i="2"/>
  <c r="D50" i="2"/>
  <c r="D51" i="2"/>
  <c r="D52" i="2"/>
  <c r="D58" i="2"/>
  <c r="F58" i="2"/>
  <c r="F59" i="2"/>
  <c r="F52" i="2"/>
  <c r="F51" i="2"/>
  <c r="F50" i="2"/>
  <c r="F49" i="2"/>
  <c r="F48" i="2"/>
  <c r="F47" i="2"/>
  <c r="F46" i="2"/>
  <c r="F45" i="2"/>
  <c r="F44" i="2"/>
  <c r="F39" i="2"/>
  <c r="F38" i="2"/>
  <c r="F37" i="2"/>
  <c r="F36" i="2"/>
  <c r="F35" i="2"/>
  <c r="F34" i="2"/>
  <c r="F33" i="2"/>
  <c r="F32" i="2"/>
  <c r="F31" i="2"/>
  <c r="F27" i="2"/>
  <c r="F26" i="2"/>
  <c r="F25" i="2"/>
  <c r="F24" i="2"/>
  <c r="F23" i="2"/>
  <c r="F22" i="2"/>
  <c r="F21" i="2"/>
  <c r="F20" i="2"/>
  <c r="F19" i="2"/>
  <c r="F14" i="2"/>
  <c r="F13" i="2"/>
  <c r="F12" i="2"/>
  <c r="F11" i="2"/>
  <c r="F10" i="2"/>
  <c r="F9" i="2"/>
  <c r="F8" i="2"/>
  <c r="F7" i="2"/>
  <c r="F6" i="2"/>
  <c r="D12" i="1"/>
  <c r="D21" i="1"/>
  <c r="D22" i="1"/>
  <c r="D24" i="1"/>
  <c r="D31" i="1"/>
  <c r="D32" i="1"/>
  <c r="D35" i="1"/>
</calcChain>
</file>

<file path=xl/sharedStrings.xml><?xml version="1.0" encoding="utf-8"?>
<sst xmlns="http://schemas.openxmlformats.org/spreadsheetml/2006/main" count="194" uniqueCount="94">
  <si>
    <t>Propuesta económica detallada (Persona Natural)</t>
  </si>
  <si>
    <t>Por favor elija de la lista</t>
  </si>
  <si>
    <t>Día</t>
  </si>
  <si>
    <t>No. de Proyecto/Programa (P.N.):</t>
  </si>
  <si>
    <t>Mes</t>
  </si>
  <si>
    <t>Objeto del servicio:</t>
  </si>
  <si>
    <t>Nombre (s) y apellidos del oferente:</t>
  </si>
  <si>
    <t>Moneda:</t>
  </si>
  <si>
    <t>Bolivianos (BOB)</t>
  </si>
  <si>
    <t>1. HONORARIOS</t>
  </si>
  <si>
    <t xml:space="preserve">Cantidad de días </t>
  </si>
  <si>
    <t>Total</t>
  </si>
  <si>
    <t>Honorario Experto (Perito)</t>
  </si>
  <si>
    <t>2. VUELOS DE IDA Y VUELTA</t>
  </si>
  <si>
    <t>Cantidad de vuelos del experto</t>
  </si>
  <si>
    <t>Precio por vuelo</t>
  </si>
  <si>
    <t>Vuelos internacionales (detallar destinos)</t>
  </si>
  <si>
    <r>
      <rPr>
        <b/>
        <i/>
        <sz val="11"/>
        <color indexed="8"/>
        <rFont val="Arial"/>
        <family val="2"/>
      </rPr>
      <t xml:space="preserve">Explicaciones: </t>
    </r>
    <r>
      <rPr>
        <b/>
        <sz val="11"/>
        <color indexed="8"/>
        <rFont val="Arial"/>
        <family val="2"/>
      </rPr>
      <t xml:space="preserve">
</t>
    </r>
    <r>
      <rPr>
        <sz val="11"/>
        <color theme="1"/>
        <rFont val="Arial"/>
        <family val="2"/>
      </rPr>
      <t xml:space="preserve">Por favor, rellene solo las </t>
    </r>
    <r>
      <rPr>
        <b/>
        <sz val="11"/>
        <color theme="1"/>
        <rFont val="Arial"/>
        <family val="2"/>
      </rPr>
      <t>celdas amarillas;</t>
    </r>
    <r>
      <rPr>
        <sz val="11"/>
        <color theme="1"/>
        <rFont val="Arial"/>
        <family val="2"/>
      </rPr>
      <t xml:space="preserve"> todas las demás celdas se calcularán automáticamente. 
Por favor, tenga en cuenta que todas las cantidades calculadas formarán parte del futuro contrato de consultoría. </t>
    </r>
  </si>
  <si>
    <t xml:space="preserve">Vuelos nacionales </t>
  </si>
  <si>
    <t>3. GASTOS DE VIAJE</t>
  </si>
  <si>
    <t>Cantidad</t>
  </si>
  <si>
    <t>Tarifa</t>
  </si>
  <si>
    <t xml:space="preserve">Viático díario </t>
  </si>
  <si>
    <t>Hospedaje</t>
  </si>
  <si>
    <t>4. OTROS GASTOS VARIOS</t>
  </si>
  <si>
    <t>Otros gastos varios</t>
  </si>
  <si>
    <t>Precio por unidad</t>
  </si>
  <si>
    <t>Valor previsible de contrato en numeral</t>
  </si>
  <si>
    <t>Valor previsible de contrato en literal</t>
  </si>
  <si>
    <t>Son:                                               /bolivianos</t>
  </si>
  <si>
    <t>Observaciones</t>
  </si>
  <si>
    <t>Presupuesto debe ser  ofertado en moneda nacional BOB (bolivianos)</t>
  </si>
  <si>
    <t>Fecha:</t>
  </si>
  <si>
    <r>
      <rPr>
        <b/>
        <sz val="10"/>
        <color theme="1"/>
        <rFont val="Arial"/>
        <family val="2"/>
      </rPr>
      <t>Nota:</t>
    </r>
    <r>
      <rPr>
        <sz val="10"/>
        <color theme="1"/>
        <rFont val="Arial"/>
        <family val="2"/>
      </rPr>
      <t xml:space="preserve"> 
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(Gestora Pública).</t>
    </r>
  </si>
  <si>
    <t>FIRMA</t>
  </si>
  <si>
    <t>Precio honorario por día</t>
  </si>
  <si>
    <t>23.2139.6-002.00 - ProResiliente</t>
  </si>
  <si>
    <t>Asesoría legal para el establecimiento de estrategias subnacionales que impulsen la transición agroecológica en la macrorregión Valles.</t>
  </si>
  <si>
    <t>Otros gastos de viaje - traslados (ida y vuelta)</t>
  </si>
  <si>
    <t>N/A</t>
  </si>
  <si>
    <t>Material para 8 talleres</t>
  </si>
  <si>
    <t>*</t>
  </si>
  <si>
    <t xml:space="preserve">Gastos de pasajes a Municipios </t>
  </si>
  <si>
    <t>Refrigerio para 8 talleres de 35 personas.</t>
  </si>
  <si>
    <t>Viajes y viáticos a municipios (área rural)</t>
  </si>
  <si>
    <t>Eventos participativos para el relevamiento de propuestas y demandas a ser incluidas en las normativas</t>
  </si>
  <si>
    <t>Detalle</t>
  </si>
  <si>
    <t>Unidad</t>
  </si>
  <si>
    <t>Precio</t>
  </si>
  <si>
    <t>Pasajes al Municipio 1 (área rural)</t>
  </si>
  <si>
    <t>Pasaje ida y vuelta</t>
  </si>
  <si>
    <t>Pasajes al Municipio 2 (área rural)</t>
  </si>
  <si>
    <t>Pasajes al Municipio 3 (área rural)</t>
  </si>
  <si>
    <t>Viáticos Municipio 1 (área rural)</t>
  </si>
  <si>
    <t>Días</t>
  </si>
  <si>
    <t>Viáticos Municipio 2 (área rural)</t>
  </si>
  <si>
    <t>Viáticos Municipio 3 (área rural)</t>
  </si>
  <si>
    <t>Hospedaje municipio 1 (área rural)</t>
  </si>
  <si>
    <t>Noches</t>
  </si>
  <si>
    <t>Hospedaje municipio 2 (área rural)</t>
  </si>
  <si>
    <t>Hospedaje municipio 3 (área rural)</t>
  </si>
  <si>
    <t>Eventos participativos para socialización  y aprobación de propuestas normativas socializadas</t>
  </si>
  <si>
    <t>Pasajes al Municipio 1</t>
  </si>
  <si>
    <t>Pasajes al Municipio 2</t>
  </si>
  <si>
    <t>Pasajes al Municipio 3</t>
  </si>
  <si>
    <t>Viáticos Municipio 1</t>
  </si>
  <si>
    <t>Viáticos Municipio 2</t>
  </si>
  <si>
    <t>Viáticos Municipio 3</t>
  </si>
  <si>
    <t>Hospedaje municipio 1</t>
  </si>
  <si>
    <t>Hospedaje municipio 2</t>
  </si>
  <si>
    <t>Hospedaje municipio 3</t>
  </si>
  <si>
    <t>Coordinación del proceso y apoyo a gobiernos municipales para el inicio de la gestión para la aprobación formal</t>
  </si>
  <si>
    <t>Consolidación por municipio</t>
  </si>
  <si>
    <t>Consolidación general de gastos de desplazamiento a municipios</t>
  </si>
  <si>
    <t xml:space="preserve">Pasajes al Municipio </t>
  </si>
  <si>
    <t xml:space="preserve">Viáticos Municipio </t>
  </si>
  <si>
    <t>Hospedaje municipio  (pernoctación)</t>
  </si>
  <si>
    <t>Costo de refrigerios en talleres</t>
  </si>
  <si>
    <t>Talleres (Refrigerios para encuentros participativos/reuniones/entrevistas en área rural). ( 8 talleres con 35 personas)</t>
  </si>
  <si>
    <t>Alimentación por persona</t>
  </si>
  <si>
    <t>Costo de materiales por taller</t>
  </si>
  <si>
    <t>Papel sábana (Resma)</t>
  </si>
  <si>
    <t>hoja</t>
  </si>
  <si>
    <t>Marcadores de diferentes colores</t>
  </si>
  <si>
    <t>Marcador</t>
  </si>
  <si>
    <t>Cinta masquin</t>
  </si>
  <si>
    <t>Cinta</t>
  </si>
  <si>
    <t>Tarjetas de cartulina (varios colores y tamaños)</t>
  </si>
  <si>
    <t>Global</t>
  </si>
  <si>
    <t>Impresiones y fotocopias</t>
  </si>
  <si>
    <t>x8</t>
  </si>
  <si>
    <t>Remuneración del consultor</t>
  </si>
  <si>
    <t>Experto</t>
  </si>
  <si>
    <r>
      <rPr>
        <b/>
        <sz val="12"/>
        <color theme="1"/>
        <rFont val="Arial"/>
        <family val="2"/>
      </rPr>
      <t>*Puede Guiar sus calculos en las tablas que se encuentra en las pestaña de Anexo en este mismo documento(solo utilicelas de guia no llene estas, la propuesta economica que se evalua es solo la principal)</t>
    </r>
    <r>
      <rPr>
        <b/>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</si>
</sst>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x14ac:knownFonts="1">
    <font>
      <sz val="11"/>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color theme="0"/>
      <name val="Arial"/>
      <family val="2"/>
    </font>
    <font>
      <b/>
      <u/>
      <sz val="12"/>
      <color theme="1"/>
      <name val="Arial"/>
      <family val="2"/>
    </font>
    <font>
      <b/>
      <sz val="14"/>
      <color theme="3"/>
      <name val="Arial"/>
      <family val="2"/>
    </font>
    <font>
      <sz val="11"/>
      <color theme="3"/>
      <name val="Arial"/>
      <family val="2"/>
    </font>
    <font>
      <b/>
      <sz val="10"/>
      <name val="Arial"/>
      <family val="2"/>
    </font>
    <font>
      <b/>
      <sz val="16"/>
      <color indexed="8"/>
      <name val="Arial"/>
      <family val="2"/>
    </font>
    <font>
      <b/>
      <sz val="11"/>
      <color indexed="8"/>
      <name val="Arial"/>
      <family val="2"/>
    </font>
    <font>
      <b/>
      <i/>
      <sz val="11"/>
      <color indexed="8"/>
      <name val="Arial"/>
      <family val="2"/>
    </font>
    <font>
      <sz val="10"/>
      <color theme="1"/>
      <name val="Arial"/>
      <family val="2"/>
    </font>
    <font>
      <b/>
      <sz val="10"/>
      <color theme="1"/>
      <name val="Arial"/>
      <family val="2"/>
    </font>
    <font>
      <sz val="8"/>
      <name val="Arial"/>
      <family val="2"/>
    </font>
    <font>
      <b/>
      <sz val="14"/>
      <color theme="1"/>
      <name val="Arial"/>
      <family val="2"/>
    </font>
    <font>
      <b/>
      <sz val="11"/>
      <color theme="1"/>
      <name val="Calibri"/>
      <family val="2"/>
      <scheme val="minor"/>
    </font>
    <font>
      <b/>
      <sz val="12"/>
      <color theme="1"/>
      <name val="Arial"/>
      <family val="2"/>
    </font>
    <font>
      <b/>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71">
    <border>
      <left/>
      <right/>
      <top/>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auto="1"/>
      </left>
      <right/>
      <top/>
      <bottom style="thin">
        <color auto="1"/>
      </bottom>
      <diagonal/>
    </border>
    <border>
      <left/>
      <right/>
      <top style="thin">
        <color theme="0" tint="-0.14996795556505021"/>
      </top>
      <bottom/>
      <diagonal/>
    </border>
    <border>
      <left/>
      <right style="double">
        <color auto="1"/>
      </right>
      <top style="thin">
        <color theme="0" tint="-0.14996795556505021"/>
      </top>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double">
        <color auto="1"/>
      </left>
      <right/>
      <top/>
      <bottom style="thin">
        <color theme="0" tint="-0.1499679555650502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thin">
        <color theme="0" tint="-0.14996795556505021"/>
      </right>
      <top style="thin">
        <color indexed="64"/>
      </top>
      <bottom style="double">
        <color auto="1"/>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style="thin">
        <color theme="0" tint="-0.14993743705557422"/>
      </left>
      <right style="thin">
        <color theme="0" tint="-0.14990691854609822"/>
      </right>
      <top style="double">
        <color auto="1"/>
      </top>
      <bottom style="thin">
        <color auto="1"/>
      </bottom>
      <diagonal/>
    </border>
    <border>
      <left style="thin">
        <color theme="0" tint="-0.1498764000366222"/>
      </left>
      <right/>
      <top/>
      <bottom style="thin">
        <color auto="1"/>
      </bottom>
      <diagonal/>
    </border>
    <border>
      <left style="double">
        <color auto="1"/>
      </left>
      <right/>
      <top/>
      <bottom style="double">
        <color auto="1"/>
      </bottom>
      <diagonal/>
    </border>
    <border>
      <left/>
      <right style="double">
        <color auto="1"/>
      </right>
      <top/>
      <bottom style="double">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double">
        <color auto="1"/>
      </bottom>
      <diagonal/>
    </border>
    <border>
      <left style="double">
        <color auto="1"/>
      </left>
      <right/>
      <top style="thin">
        <color indexed="64"/>
      </top>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double">
        <color auto="1"/>
      </bottom>
      <diagonal/>
    </border>
    <border>
      <left style="thin">
        <color auto="1"/>
      </left>
      <right/>
      <top style="thin">
        <color theme="0" tint="-0.14996795556505021"/>
      </top>
      <bottom/>
      <diagonal/>
    </border>
    <border>
      <left style="thin">
        <color auto="1"/>
      </left>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auto="1"/>
      </left>
      <right/>
      <top style="double">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double">
        <color auto="1"/>
      </right>
      <top style="thin">
        <color theme="0" tint="-0.14996795556505021"/>
      </top>
      <bottom style="double">
        <color auto="1"/>
      </bottom>
      <diagonal/>
    </border>
    <border>
      <left/>
      <right/>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7">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3" fontId="0" fillId="0" borderId="0" xfId="0" applyNumberFormat="1"/>
    <xf numFmtId="0" fontId="0" fillId="3" borderId="11" xfId="0" applyFill="1" applyBorder="1" applyAlignment="1">
      <alignment wrapText="1"/>
    </xf>
    <xf numFmtId="0" fontId="2" fillId="3" borderId="11" xfId="0" applyFont="1" applyFill="1" applyBorder="1" applyAlignment="1">
      <alignment wrapText="1"/>
    </xf>
    <xf numFmtId="0" fontId="2" fillId="3" borderId="14" xfId="0" applyFont="1" applyFill="1" applyBorder="1" applyAlignment="1">
      <alignment wrapText="1"/>
    </xf>
    <xf numFmtId="3" fontId="0" fillId="3" borderId="12" xfId="1" applyNumberFormat="1" applyFont="1" applyFill="1" applyBorder="1"/>
    <xf numFmtId="3" fontId="0" fillId="3" borderId="13" xfId="1" applyNumberFormat="1" applyFont="1" applyFill="1" applyBorder="1" applyAlignment="1">
      <alignment horizontal="center"/>
    </xf>
    <xf numFmtId="3" fontId="0" fillId="3" borderId="8" xfId="0" applyNumberFormat="1" applyFill="1" applyBorder="1"/>
    <xf numFmtId="3" fontId="0" fillId="3" borderId="9" xfId="0" applyNumberFormat="1" applyFill="1" applyBorder="1"/>
    <xf numFmtId="3" fontId="0" fillId="3" borderId="1" xfId="0" applyNumberFormat="1" applyFill="1" applyBorder="1"/>
    <xf numFmtId="3" fontId="0" fillId="3" borderId="2" xfId="0" applyNumberFormat="1" applyFill="1" applyBorder="1"/>
    <xf numFmtId="0" fontId="0" fillId="2" borderId="0" xfId="0" applyFill="1" applyAlignment="1">
      <alignment wrapText="1"/>
    </xf>
    <xf numFmtId="0" fontId="0" fillId="3" borderId="6" xfId="0" applyFill="1" applyBorder="1" applyAlignment="1">
      <alignment wrapText="1"/>
    </xf>
    <xf numFmtId="0" fontId="0" fillId="2" borderId="6" xfId="0" applyFill="1" applyBorder="1" applyAlignment="1">
      <alignment wrapText="1"/>
    </xf>
    <xf numFmtId="3" fontId="0" fillId="2" borderId="0" xfId="0" applyNumberFormat="1" applyFill="1"/>
    <xf numFmtId="3" fontId="0" fillId="2" borderId="7" xfId="0" applyNumberFormat="1" applyFill="1" applyBorder="1"/>
    <xf numFmtId="0" fontId="2" fillId="2" borderId="6" xfId="0" applyFont="1" applyFill="1" applyBorder="1" applyAlignment="1">
      <alignment horizontal="right" wrapText="1"/>
    </xf>
    <xf numFmtId="0" fontId="0" fillId="0" borderId="0" xfId="0" applyProtection="1">
      <protection locked="0"/>
    </xf>
    <xf numFmtId="0" fontId="5" fillId="0" borderId="0" xfId="0" applyFont="1"/>
    <xf numFmtId="3" fontId="0" fillId="3" borderId="27" xfId="0" applyNumberFormat="1" applyFill="1" applyBorder="1"/>
    <xf numFmtId="0" fontId="3" fillId="0" borderId="0" xfId="2" applyAlignment="1" applyProtection="1">
      <alignment horizontal="center"/>
    </xf>
    <xf numFmtId="0" fontId="2" fillId="2" borderId="0" xfId="0" applyFont="1" applyFill="1" applyAlignment="1">
      <alignment wrapText="1"/>
    </xf>
    <xf numFmtId="0" fontId="2" fillId="2" borderId="6" xfId="0" applyFont="1" applyFill="1" applyBorder="1" applyAlignment="1">
      <alignment horizontal="right" vertical="center" wrapText="1"/>
    </xf>
    <xf numFmtId="0" fontId="0" fillId="3" borderId="33" xfId="0" applyFill="1" applyBorder="1" applyAlignment="1">
      <alignment wrapText="1"/>
    </xf>
    <xf numFmtId="165" fontId="0" fillId="0" borderId="10" xfId="1" applyNumberFormat="1" applyFont="1" applyFill="1" applyBorder="1" applyAlignment="1" applyProtection="1">
      <alignment wrapText="1"/>
      <protection locked="0"/>
    </xf>
    <xf numFmtId="164" fontId="4" fillId="0" borderId="19" xfId="1" applyFont="1" applyFill="1" applyBorder="1" applyAlignment="1" applyProtection="1">
      <alignment wrapText="1"/>
      <protection locked="0"/>
    </xf>
    <xf numFmtId="164" fontId="0" fillId="3" borderId="15" xfId="1" applyFont="1" applyFill="1" applyBorder="1" applyAlignment="1">
      <alignment horizontal="center"/>
    </xf>
    <xf numFmtId="0" fontId="2" fillId="3" borderId="21" xfId="0" applyFont="1" applyFill="1" applyBorder="1" applyAlignment="1">
      <alignment horizontal="center" wrapText="1"/>
    </xf>
    <xf numFmtId="0" fontId="2" fillId="3" borderId="35" xfId="0" applyFont="1" applyFill="1" applyBorder="1" applyAlignment="1">
      <alignment horizontal="center" wrapText="1"/>
    </xf>
    <xf numFmtId="3" fontId="2" fillId="3" borderId="36" xfId="0" applyNumberFormat="1" applyFont="1" applyFill="1" applyBorder="1" applyAlignment="1">
      <alignment horizontal="center" wrapText="1"/>
    </xf>
    <xf numFmtId="3" fontId="2" fillId="3" borderId="32" xfId="0" applyNumberFormat="1" applyFont="1" applyFill="1" applyBorder="1" applyAlignment="1">
      <alignment horizontal="center" vertical="center"/>
    </xf>
    <xf numFmtId="164" fontId="0" fillId="3" borderId="7" xfId="1" applyFont="1" applyFill="1" applyBorder="1" applyAlignment="1">
      <alignment horizontal="center"/>
    </xf>
    <xf numFmtId="3" fontId="2" fillId="3" borderId="36" xfId="0" applyNumberFormat="1" applyFont="1" applyFill="1" applyBorder="1" applyAlignment="1">
      <alignment horizontal="center" vertical="center" wrapText="1"/>
    </xf>
    <xf numFmtId="0" fontId="0" fillId="3" borderId="38" xfId="0" applyFill="1" applyBorder="1" applyAlignment="1">
      <alignment wrapText="1"/>
    </xf>
    <xf numFmtId="0" fontId="0" fillId="3" borderId="37" xfId="0" applyFill="1" applyBorder="1" applyAlignment="1">
      <alignment wrapText="1"/>
    </xf>
    <xf numFmtId="0" fontId="0" fillId="3" borderId="39" xfId="0" applyFill="1" applyBorder="1" applyAlignment="1">
      <alignment wrapText="1"/>
    </xf>
    <xf numFmtId="0" fontId="2" fillId="3" borderId="41" xfId="0" applyFont="1" applyFill="1" applyBorder="1" applyAlignment="1">
      <alignment horizontal="center" wrapText="1"/>
    </xf>
    <xf numFmtId="3" fontId="2" fillId="3" borderId="40" xfId="0" applyNumberFormat="1" applyFont="1" applyFill="1" applyBorder="1" applyAlignment="1">
      <alignment horizontal="center" vertical="center" wrapText="1"/>
    </xf>
    <xf numFmtId="1" fontId="2" fillId="3" borderId="34" xfId="0" applyNumberFormat="1" applyFont="1" applyFill="1" applyBorder="1" applyAlignment="1">
      <alignment horizontal="center" vertical="center" wrapText="1"/>
    </xf>
    <xf numFmtId="0" fontId="0" fillId="3" borderId="42" xfId="0" applyFill="1" applyBorder="1" applyAlignment="1">
      <alignment wrapText="1"/>
    </xf>
    <xf numFmtId="164" fontId="0" fillId="3" borderId="43" xfId="1" applyFont="1" applyFill="1" applyBorder="1" applyAlignment="1">
      <alignment horizontal="center"/>
    </xf>
    <xf numFmtId="0" fontId="2" fillId="3" borderId="0" xfId="0" applyFont="1" applyFill="1" applyAlignment="1">
      <alignment wrapText="1"/>
    </xf>
    <xf numFmtId="164" fontId="6" fillId="3" borderId="17" xfId="1" applyFont="1" applyFill="1" applyBorder="1" applyAlignment="1">
      <alignment horizontal="center"/>
    </xf>
    <xf numFmtId="3" fontId="0" fillId="3" borderId="44" xfId="0" applyNumberFormat="1" applyFill="1" applyBorder="1"/>
    <xf numFmtId="0" fontId="4" fillId="0" borderId="0" xfId="0" applyFont="1"/>
    <xf numFmtId="3" fontId="0" fillId="3" borderId="26" xfId="0" applyNumberFormat="1" applyFill="1" applyBorder="1"/>
    <xf numFmtId="0" fontId="2" fillId="3" borderId="46" xfId="0" applyFont="1" applyFill="1" applyBorder="1" applyAlignment="1">
      <alignment wrapText="1"/>
    </xf>
    <xf numFmtId="0" fontId="2" fillId="3" borderId="28" xfId="0" applyFont="1" applyFill="1" applyBorder="1" applyAlignment="1">
      <alignment wrapText="1"/>
    </xf>
    <xf numFmtId="0" fontId="0" fillId="3" borderId="47" xfId="0" applyFill="1" applyBorder="1" applyAlignment="1">
      <alignment wrapText="1"/>
    </xf>
    <xf numFmtId="0" fontId="0" fillId="3" borderId="28" xfId="0" applyFill="1" applyBorder="1" applyAlignment="1">
      <alignment wrapText="1"/>
    </xf>
    <xf numFmtId="0" fontId="2" fillId="3" borderId="20" xfId="0" applyFont="1" applyFill="1" applyBorder="1" applyAlignment="1">
      <alignment horizontal="center" vertical="center" wrapText="1"/>
    </xf>
    <xf numFmtId="0" fontId="2" fillId="3" borderId="48" xfId="0" applyFont="1" applyFill="1" applyBorder="1" applyAlignment="1">
      <alignment wrapText="1"/>
    </xf>
    <xf numFmtId="0" fontId="0" fillId="3" borderId="49" xfId="0" applyFill="1" applyBorder="1" applyAlignment="1">
      <alignment wrapText="1"/>
    </xf>
    <xf numFmtId="0" fontId="0" fillId="3" borderId="48" xfId="0" applyFill="1" applyBorder="1" applyAlignment="1">
      <alignment wrapText="1"/>
    </xf>
    <xf numFmtId="0" fontId="0" fillId="3" borderId="52" xfId="0" applyFill="1" applyBorder="1" applyAlignment="1">
      <alignment wrapText="1"/>
    </xf>
    <xf numFmtId="3" fontId="2" fillId="3" borderId="50" xfId="0" applyNumberFormat="1" applyFont="1" applyFill="1" applyBorder="1"/>
    <xf numFmtId="0" fontId="2" fillId="3" borderId="53" xfId="0" applyFont="1" applyFill="1" applyBorder="1" applyAlignment="1">
      <alignment wrapText="1"/>
    </xf>
    <xf numFmtId="0" fontId="0" fillId="0" borderId="0" xfId="0" applyAlignment="1">
      <alignment vertical="justify" wrapText="1"/>
    </xf>
    <xf numFmtId="0" fontId="10" fillId="0" borderId="0" xfId="0" applyFont="1" applyAlignment="1">
      <alignment horizontal="justify" vertical="top" wrapText="1"/>
    </xf>
    <xf numFmtId="3" fontId="0" fillId="3" borderId="45" xfId="0" applyNumberFormat="1" applyFill="1" applyBorder="1"/>
    <xf numFmtId="3" fontId="0" fillId="3" borderId="61" xfId="0" applyNumberFormat="1" applyFill="1" applyBorder="1"/>
    <xf numFmtId="0" fontId="0" fillId="0" borderId="0" xfId="0" applyAlignment="1">
      <alignment horizontal="justify" vertical="justify"/>
    </xf>
    <xf numFmtId="165" fontId="0" fillId="0" borderId="10" xfId="1" applyNumberFormat="1" applyFont="1" applyBorder="1" applyAlignment="1" applyProtection="1">
      <alignment wrapText="1"/>
      <protection locked="0"/>
    </xf>
    <xf numFmtId="165" fontId="0" fillId="0" borderId="10" xfId="1" applyNumberFormat="1" applyFont="1" applyBorder="1" applyAlignment="1" applyProtection="1">
      <alignment horizontal="center" vertical="center" wrapText="1"/>
      <protection locked="0"/>
    </xf>
    <xf numFmtId="0" fontId="2" fillId="3" borderId="39" xfId="0" applyFont="1" applyFill="1" applyBorder="1" applyAlignment="1">
      <alignment wrapText="1"/>
    </xf>
    <xf numFmtId="164" fontId="4" fillId="0" borderId="58" xfId="1" applyFont="1" applyFill="1" applyBorder="1" applyAlignment="1" applyProtection="1">
      <alignment wrapText="1"/>
      <protection locked="0"/>
    </xf>
    <xf numFmtId="0" fontId="2" fillId="3" borderId="59" xfId="0" applyFont="1" applyFill="1" applyBorder="1" applyAlignment="1">
      <alignment wrapText="1"/>
    </xf>
    <xf numFmtId="164" fontId="4" fillId="0" borderId="10" xfId="1" applyFont="1" applyFill="1" applyBorder="1" applyAlignment="1" applyProtection="1">
      <alignment wrapText="1"/>
      <protection locked="0"/>
    </xf>
    <xf numFmtId="164" fontId="0" fillId="3" borderId="10" xfId="1" applyFont="1" applyFill="1" applyBorder="1" applyAlignment="1">
      <alignment horizontal="center"/>
    </xf>
    <xf numFmtId="0" fontId="0" fillId="3" borderId="10" xfId="0" applyFill="1" applyBorder="1" applyAlignment="1">
      <alignment wrapText="1"/>
    </xf>
    <xf numFmtId="0" fontId="0" fillId="3" borderId="18" xfId="0" applyFill="1" applyBorder="1" applyAlignment="1">
      <alignment wrapText="1"/>
    </xf>
    <xf numFmtId="0" fontId="0" fillId="0" borderId="10" xfId="0" applyBorder="1" applyAlignment="1">
      <alignment wrapText="1"/>
    </xf>
    <xf numFmtId="165" fontId="0" fillId="0" borderId="10" xfId="1" applyNumberFormat="1" applyFont="1" applyBorder="1" applyAlignment="1" applyProtection="1">
      <alignment horizontal="left" vertical="center" wrapText="1"/>
      <protection locked="0"/>
    </xf>
    <xf numFmtId="0" fontId="2" fillId="3" borderId="62" xfId="0" applyFont="1" applyFill="1" applyBorder="1" applyAlignment="1">
      <alignment wrapText="1"/>
    </xf>
    <xf numFmtId="0" fontId="19"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17" fillId="0" borderId="66" xfId="0" applyFont="1" applyBorder="1" applyAlignment="1">
      <alignment horizontal="left" vertical="top" wrapText="1"/>
    </xf>
    <xf numFmtId="0" fontId="17" fillId="0" borderId="10" xfId="0" applyFont="1" applyBorder="1" applyAlignment="1">
      <alignment horizontal="center" vertical="center" wrapText="1"/>
    </xf>
    <xf numFmtId="0" fontId="17" fillId="0" borderId="67" xfId="0" applyFont="1" applyBorder="1" applyAlignment="1">
      <alignment horizontal="center" vertical="center" wrapText="1"/>
    </xf>
    <xf numFmtId="0" fontId="0" fillId="0" borderId="66" xfId="0" applyBorder="1" applyAlignment="1">
      <alignment horizontal="left" vertical="top" wrapText="1"/>
    </xf>
    <xf numFmtId="0" fontId="0" fillId="0" borderId="10"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left" vertical="top"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0" xfId="0" applyAlignment="1">
      <alignment horizontal="center" vertical="top" wrapText="1"/>
    </xf>
    <xf numFmtId="0" fontId="0" fillId="7" borderId="10" xfId="0" applyFill="1" applyBorder="1" applyAlignment="1">
      <alignment horizontal="center" vertical="center" wrapText="1"/>
    </xf>
    <xf numFmtId="0" fontId="0" fillId="8" borderId="10"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69" xfId="0" applyFill="1" applyBorder="1" applyAlignment="1">
      <alignment horizontal="center" vertical="center" wrapText="1"/>
    </xf>
    <xf numFmtId="0" fontId="11" fillId="0" borderId="10" xfId="0" applyFont="1" applyBorder="1" applyAlignment="1">
      <alignment horizontal="justify" vertical="justify" wrapText="1"/>
    </xf>
    <xf numFmtId="0" fontId="13" fillId="0" borderId="18" xfId="0" applyFont="1" applyBorder="1" applyAlignment="1">
      <alignment horizontal="justify" vertical="top" wrapText="1"/>
    </xf>
    <xf numFmtId="0" fontId="13" fillId="0" borderId="14" xfId="0" applyFont="1" applyBorder="1" applyAlignment="1">
      <alignment horizontal="justify" vertical="top" wrapText="1"/>
    </xf>
    <xf numFmtId="0" fontId="13" fillId="0" borderId="19" xfId="0" applyFont="1" applyBorder="1" applyAlignment="1">
      <alignment horizontal="justify" vertical="top" wrapText="1"/>
    </xf>
    <xf numFmtId="0" fontId="9" fillId="0" borderId="18" xfId="0" applyFont="1" applyBorder="1" applyAlignment="1">
      <alignment horizontal="center"/>
    </xf>
    <xf numFmtId="0" fontId="9" fillId="0" borderId="14" xfId="0" applyFont="1" applyBorder="1" applyAlignment="1">
      <alignment horizontal="center"/>
    </xf>
    <xf numFmtId="0" fontId="9" fillId="0" borderId="19" xfId="0" applyFont="1" applyBorder="1" applyAlignment="1">
      <alignment horizontal="center"/>
    </xf>
    <xf numFmtId="0" fontId="0" fillId="0" borderId="54" xfId="0" applyBorder="1" applyAlignment="1">
      <alignment horizontal="center"/>
    </xf>
    <xf numFmtId="0" fontId="0" fillId="0" borderId="58" xfId="0" applyBorder="1" applyAlignment="1">
      <alignment horizontal="center"/>
    </xf>
    <xf numFmtId="0" fontId="0" fillId="0" borderId="55"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3" fontId="0" fillId="3" borderId="18" xfId="0" applyNumberFormat="1" applyFill="1" applyBorder="1"/>
    <xf numFmtId="3" fontId="0" fillId="3" borderId="16" xfId="0" applyNumberFormat="1" applyFill="1" applyBorder="1"/>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16" fillId="5" borderId="0" xfId="0" applyFont="1" applyFill="1" applyAlignment="1">
      <alignment horizontal="justify"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Font="1" applyFill="1" applyBorder="1"/>
    <xf numFmtId="0" fontId="8" fillId="2" borderId="5" xfId="0" applyFont="1" applyFill="1" applyBorder="1"/>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xf numFmtId="0" fontId="8" fillId="2" borderId="7" xfId="0" applyFont="1" applyFill="1" applyBorder="1"/>
    <xf numFmtId="0" fontId="2" fillId="4" borderId="50" xfId="0" applyFont="1" applyFill="1" applyBorder="1" applyAlignment="1" applyProtection="1">
      <alignment horizontal="justify" vertical="justify" wrapText="1"/>
      <protection locked="0"/>
    </xf>
    <xf numFmtId="0" fontId="2" fillId="4" borderId="22" xfId="0" applyFont="1" applyFill="1" applyBorder="1" applyAlignment="1" applyProtection="1">
      <alignment horizontal="justify" vertical="justify" wrapText="1"/>
      <protection locked="0"/>
    </xf>
    <xf numFmtId="0" fontId="2" fillId="4" borderId="23" xfId="0" applyFont="1" applyFill="1" applyBorder="1" applyAlignment="1" applyProtection="1">
      <alignment horizontal="justify" vertical="justify" wrapText="1"/>
      <protection locked="0"/>
    </xf>
    <xf numFmtId="0" fontId="2" fillId="4" borderId="51" xfId="0" applyFont="1" applyFill="1" applyBorder="1" applyAlignment="1" applyProtection="1">
      <alignment horizontal="justify" vertical="justify" wrapText="1"/>
      <protection locked="0"/>
    </xf>
    <xf numFmtId="0" fontId="2" fillId="4" borderId="24" xfId="0" applyFont="1" applyFill="1" applyBorder="1" applyAlignment="1" applyProtection="1">
      <alignment horizontal="justify" vertical="justify" wrapText="1"/>
      <protection locked="0"/>
    </xf>
    <xf numFmtId="0" fontId="2" fillId="4" borderId="25" xfId="0" applyFont="1" applyFill="1" applyBorder="1" applyAlignment="1" applyProtection="1">
      <alignment horizontal="justify" vertical="justify" wrapText="1"/>
      <protection locked="0"/>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0" fontId="2" fillId="3" borderId="31" xfId="0" applyFont="1" applyFill="1" applyBorder="1" applyAlignment="1">
      <alignment horizontal="left" wrapText="1"/>
    </xf>
    <xf numFmtId="165" fontId="0" fillId="0" borderId="0" xfId="1" applyNumberFormat="1" applyFont="1" applyFill="1" applyBorder="1" applyAlignment="1" applyProtection="1">
      <alignment horizontal="left" vertical="center" wrapText="1"/>
      <protection locked="0"/>
    </xf>
    <xf numFmtId="165" fontId="0" fillId="0" borderId="7" xfId="1" applyNumberFormat="1" applyFont="1" applyFill="1" applyBorder="1" applyAlignment="1" applyProtection="1">
      <alignment horizontal="left" vertical="center" wrapText="1"/>
      <protection locked="0"/>
    </xf>
    <xf numFmtId="165" fontId="0" fillId="0" borderId="0" xfId="1" applyNumberFormat="1" applyFont="1" applyFill="1" applyBorder="1" applyAlignment="1" applyProtection="1">
      <alignment horizontal="left" wrapText="1"/>
      <protection locked="0"/>
    </xf>
    <xf numFmtId="165" fontId="0" fillId="0" borderId="7" xfId="1" applyNumberFormat="1" applyFont="1" applyFill="1" applyBorder="1" applyAlignment="1" applyProtection="1">
      <alignment horizontal="left" wrapText="1"/>
      <protection locked="0"/>
    </xf>
    <xf numFmtId="1" fontId="0" fillId="0" borderId="0" xfId="1" applyNumberFormat="1" applyFont="1" applyFill="1" applyBorder="1" applyAlignment="1" applyProtection="1">
      <alignment horizontal="left" vertical="center" wrapText="1"/>
      <protection locked="0"/>
    </xf>
    <xf numFmtId="1" fontId="0" fillId="0" borderId="7" xfId="1" applyNumberFormat="1" applyFont="1" applyFill="1" applyBorder="1" applyAlignment="1" applyProtection="1">
      <alignment horizontal="left" vertical="center" wrapText="1"/>
      <protection locked="0"/>
    </xf>
    <xf numFmtId="0" fontId="0" fillId="0" borderId="68" xfId="0" applyBorder="1" applyAlignment="1">
      <alignment horizontal="center" vertical="top" wrapText="1"/>
    </xf>
    <xf numFmtId="0" fontId="0" fillId="0" borderId="69" xfId="0" applyBorder="1" applyAlignment="1">
      <alignment horizontal="center" vertical="top" wrapText="1"/>
    </xf>
    <xf numFmtId="0" fontId="17" fillId="0" borderId="63" xfId="0" applyFont="1" applyBorder="1" applyAlignment="1">
      <alignment horizontal="center" vertical="top" wrapText="1"/>
    </xf>
    <xf numFmtId="0" fontId="17" fillId="0" borderId="64" xfId="0" applyFont="1" applyBorder="1" applyAlignment="1">
      <alignment horizontal="center" vertical="top" wrapText="1"/>
    </xf>
    <xf numFmtId="0" fontId="17" fillId="0" borderId="65" xfId="0" applyFont="1" applyBorder="1" applyAlignment="1">
      <alignment horizontal="center" vertical="top" wrapText="1"/>
    </xf>
    <xf numFmtId="0" fontId="17" fillId="6" borderId="63" xfId="0" applyFont="1" applyFill="1" applyBorder="1" applyAlignment="1">
      <alignment horizontal="center" vertical="top" wrapText="1"/>
    </xf>
    <xf numFmtId="0" fontId="17" fillId="6" borderId="64" xfId="0" applyFont="1" applyFill="1" applyBorder="1" applyAlignment="1">
      <alignment horizontal="center" vertical="top" wrapText="1"/>
    </xf>
    <xf numFmtId="0" fontId="17" fillId="6" borderId="65" xfId="0" applyFont="1" applyFill="1" applyBorder="1" applyAlignment="1">
      <alignment horizontal="center" vertical="top" wrapText="1"/>
    </xf>
  </cellXfs>
  <cellStyles count="3">
    <cellStyle name="Hipervínculo" xfId="2" builtinId="8"/>
    <cellStyle name="Millares" xfId="1" builtinId="3"/>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647700</xdr:colOff>
          <xdr:row>7</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FF00"/>
  </sheetPr>
  <dimension ref="A1:I50"/>
  <sheetViews>
    <sheetView tabSelected="1" topLeftCell="A3" zoomScale="85" zoomScaleNormal="85" workbookViewId="0">
      <selection activeCell="C12" sqref="C12"/>
    </sheetView>
  </sheetViews>
  <sheetFormatPr baseColWidth="10" defaultColWidth="11" defaultRowHeight="14.25" x14ac:dyDescent="0.2"/>
  <cols>
    <col min="1" max="1" width="43.5" style="1" customWidth="1"/>
    <col min="2" max="2" width="11.5" style="1" customWidth="1"/>
    <col min="3" max="3" width="13.875" style="4" customWidth="1"/>
    <col min="4" max="4" width="17" style="4" customWidth="1"/>
    <col min="5" max="5" width="2.875" customWidth="1"/>
    <col min="6" max="6" width="45.875" customWidth="1"/>
  </cols>
  <sheetData>
    <row r="1" spans="1:9" ht="15" thickTop="1" x14ac:dyDescent="0.2">
      <c r="A1" s="116" t="s">
        <v>0</v>
      </c>
      <c r="B1" s="117"/>
      <c r="C1" s="118"/>
      <c r="D1" s="119"/>
    </row>
    <row r="2" spans="1:9" x14ac:dyDescent="0.2">
      <c r="A2" s="120"/>
      <c r="B2" s="121"/>
      <c r="C2" s="122"/>
      <c r="D2" s="123"/>
      <c r="F2" s="21" t="s">
        <v>1</v>
      </c>
    </row>
    <row r="3" spans="1:9" x14ac:dyDescent="0.2">
      <c r="A3" s="16"/>
      <c r="B3" s="14"/>
      <c r="C3" s="17"/>
      <c r="D3" s="18"/>
      <c r="F3" s="21" t="s">
        <v>2</v>
      </c>
    </row>
    <row r="4" spans="1:9" ht="19.149999999999999" customHeight="1" x14ac:dyDescent="0.25">
      <c r="A4" s="19" t="s">
        <v>3</v>
      </c>
      <c r="B4" s="133" t="s">
        <v>36</v>
      </c>
      <c r="C4" s="133"/>
      <c r="D4" s="134"/>
      <c r="F4" s="21" t="s">
        <v>4</v>
      </c>
    </row>
    <row r="5" spans="1:9" ht="63" customHeight="1" x14ac:dyDescent="0.2">
      <c r="A5" s="25" t="s">
        <v>5</v>
      </c>
      <c r="B5" s="137" t="s">
        <v>37</v>
      </c>
      <c r="C5" s="137"/>
      <c r="D5" s="138"/>
    </row>
    <row r="6" spans="1:9" ht="15" customHeight="1" x14ac:dyDescent="0.2">
      <c r="A6" s="25" t="s">
        <v>6</v>
      </c>
      <c r="B6" s="137"/>
      <c r="C6" s="137"/>
      <c r="D6" s="138"/>
    </row>
    <row r="7" spans="1:9" ht="15" customHeight="1" x14ac:dyDescent="0.25">
      <c r="A7" s="19" t="s">
        <v>7</v>
      </c>
      <c r="B7" s="135" t="s">
        <v>8</v>
      </c>
      <c r="C7" s="135"/>
      <c r="D7" s="136"/>
      <c r="F7" s="47"/>
    </row>
    <row r="8" spans="1:9" ht="19.5" customHeight="1" x14ac:dyDescent="0.25">
      <c r="A8" s="16"/>
      <c r="B8" s="24"/>
      <c r="C8" s="17"/>
      <c r="D8" s="18"/>
    </row>
    <row r="9" spans="1:9" ht="2.25" customHeight="1" thickBot="1" x14ac:dyDescent="0.3">
      <c r="A9" s="16"/>
      <c r="B9" s="24"/>
      <c r="C9" s="17"/>
      <c r="D9" s="18"/>
    </row>
    <row r="10" spans="1:9" s="3" customFormat="1" ht="21" customHeight="1" thickTop="1" thickBot="1" x14ac:dyDescent="0.3">
      <c r="A10" s="130" t="s">
        <v>9</v>
      </c>
      <c r="B10" s="131"/>
      <c r="C10" s="131"/>
      <c r="D10" s="132"/>
    </row>
    <row r="11" spans="1:9" s="3" customFormat="1" ht="45.75" thickTop="1" x14ac:dyDescent="0.25">
      <c r="A11" s="30"/>
      <c r="B11" s="31" t="s">
        <v>10</v>
      </c>
      <c r="C11" s="32" t="s">
        <v>35</v>
      </c>
      <c r="D11" s="33" t="s">
        <v>11</v>
      </c>
      <c r="I11" s="23"/>
    </row>
    <row r="12" spans="1:9" ht="21" customHeight="1" x14ac:dyDescent="0.2">
      <c r="A12" s="26" t="s">
        <v>12</v>
      </c>
      <c r="B12" s="27">
        <v>90</v>
      </c>
      <c r="C12" s="28"/>
      <c r="D12" s="29">
        <f>B12*C12</f>
        <v>0</v>
      </c>
    </row>
    <row r="13" spans="1:9" ht="6" customHeight="1" thickBot="1" x14ac:dyDescent="0.3">
      <c r="A13" s="15"/>
      <c r="B13" s="7"/>
      <c r="C13" s="7"/>
      <c r="D13" s="34"/>
    </row>
    <row r="14" spans="1:9" ht="21" customHeight="1" thickTop="1" thickBot="1" x14ac:dyDescent="0.3">
      <c r="A14" s="130" t="s">
        <v>13</v>
      </c>
      <c r="B14" s="131"/>
      <c r="C14" s="131"/>
      <c r="D14" s="132"/>
    </row>
    <row r="15" spans="1:9" ht="45.75" customHeight="1" thickTop="1" x14ac:dyDescent="0.25">
      <c r="A15" s="30"/>
      <c r="B15" s="31" t="s">
        <v>14</v>
      </c>
      <c r="C15" s="35" t="s">
        <v>15</v>
      </c>
      <c r="D15" s="33" t="s">
        <v>11</v>
      </c>
    </row>
    <row r="16" spans="1:9" ht="22.15" customHeight="1" x14ac:dyDescent="0.2">
      <c r="A16" s="36" t="s">
        <v>16</v>
      </c>
      <c r="B16" s="27" t="s">
        <v>39</v>
      </c>
      <c r="C16" s="28"/>
      <c r="D16" s="29"/>
      <c r="F16" s="94" t="s">
        <v>17</v>
      </c>
    </row>
    <row r="17" spans="1:8" ht="22.15" customHeight="1" x14ac:dyDescent="0.2">
      <c r="A17" s="38" t="s">
        <v>18</v>
      </c>
      <c r="B17" s="65" t="s">
        <v>39</v>
      </c>
      <c r="C17" s="28"/>
      <c r="D17" s="29"/>
      <c r="F17" s="94"/>
    </row>
    <row r="18" spans="1:8" ht="6" customHeight="1" thickBot="1" x14ac:dyDescent="0.25">
      <c r="A18" s="36"/>
      <c r="B18" s="37"/>
      <c r="C18" s="8"/>
      <c r="D18" s="9"/>
      <c r="F18" s="94"/>
    </row>
    <row r="19" spans="1:8" ht="21" customHeight="1" thickTop="1" thickBot="1" x14ac:dyDescent="0.3">
      <c r="A19" s="130" t="s">
        <v>19</v>
      </c>
      <c r="B19" s="131"/>
      <c r="C19" s="131"/>
      <c r="D19" s="132"/>
      <c r="F19" s="94"/>
    </row>
    <row r="20" spans="1:8" ht="15.75" thickTop="1" x14ac:dyDescent="0.25">
      <c r="A20" s="30"/>
      <c r="B20" s="39" t="s">
        <v>20</v>
      </c>
      <c r="C20" s="40" t="s">
        <v>21</v>
      </c>
      <c r="D20" s="33" t="s">
        <v>11</v>
      </c>
      <c r="F20" s="94"/>
    </row>
    <row r="21" spans="1:8" ht="21" customHeight="1" x14ac:dyDescent="0.2">
      <c r="A21" s="38" t="s">
        <v>22</v>
      </c>
      <c r="B21" s="65">
        <v>54</v>
      </c>
      <c r="C21" s="28"/>
      <c r="D21" s="29">
        <f>+B21*C21</f>
        <v>0</v>
      </c>
      <c r="E21" t="s">
        <v>41</v>
      </c>
      <c r="F21" s="94"/>
    </row>
    <row r="22" spans="1:8" ht="21" customHeight="1" x14ac:dyDescent="0.2">
      <c r="A22" s="38" t="s">
        <v>23</v>
      </c>
      <c r="B22" s="65">
        <v>45</v>
      </c>
      <c r="C22" s="28"/>
      <c r="D22" s="29">
        <f t="shared" ref="D22" si="0">+B22*C22</f>
        <v>0</v>
      </c>
      <c r="E22" s="4" t="s">
        <v>41</v>
      </c>
      <c r="F22" s="64"/>
    </row>
    <row r="23" spans="1:8" ht="15" x14ac:dyDescent="0.25">
      <c r="A23" s="67" t="s">
        <v>38</v>
      </c>
      <c r="B23" s="54"/>
      <c r="C23" s="54"/>
      <c r="D23" s="54"/>
      <c r="E23" s="4"/>
      <c r="F23" s="64"/>
    </row>
    <row r="24" spans="1:8" ht="17.25" customHeight="1" x14ac:dyDescent="0.2">
      <c r="A24" s="72" t="s">
        <v>42</v>
      </c>
      <c r="B24" s="75">
        <v>18</v>
      </c>
      <c r="C24" s="68"/>
      <c r="D24" s="71">
        <f>+B24*C24</f>
        <v>0</v>
      </c>
      <c r="E24" s="4" t="s">
        <v>41</v>
      </c>
      <c r="F24" s="64"/>
    </row>
    <row r="25" spans="1:8" ht="17.25" customHeight="1" x14ac:dyDescent="0.2">
      <c r="A25" s="72"/>
      <c r="B25" s="75"/>
      <c r="C25" s="68"/>
      <c r="D25" s="71"/>
      <c r="E25" s="4"/>
      <c r="F25" s="64"/>
    </row>
    <row r="26" spans="1:8" ht="17.25" customHeight="1" x14ac:dyDescent="0.2">
      <c r="A26" s="72"/>
      <c r="B26" s="75"/>
      <c r="C26" s="68"/>
      <c r="D26" s="71"/>
      <c r="E26" s="4"/>
      <c r="F26" s="64"/>
    </row>
    <row r="27" spans="1:8" ht="17.25" customHeight="1" x14ac:dyDescent="0.2">
      <c r="A27" s="73"/>
      <c r="B27" s="74"/>
      <c r="C27" s="28"/>
      <c r="D27" s="71"/>
      <c r="E27" s="4"/>
      <c r="F27" s="64"/>
    </row>
    <row r="28" spans="1:8" ht="9" customHeight="1" thickBot="1" x14ac:dyDescent="0.3">
      <c r="A28" s="15"/>
      <c r="B28" s="69"/>
      <c r="C28" s="69"/>
      <c r="D28" s="34"/>
    </row>
    <row r="29" spans="1:8" ht="21" customHeight="1" thickTop="1" thickBot="1" x14ac:dyDescent="0.3">
      <c r="A29" s="130" t="s">
        <v>24</v>
      </c>
      <c r="B29" s="131"/>
      <c r="C29" s="131"/>
      <c r="D29" s="132"/>
    </row>
    <row r="30" spans="1:8" s="2" customFormat="1" ht="30.75" thickTop="1" x14ac:dyDescent="0.25">
      <c r="A30" s="49" t="s">
        <v>25</v>
      </c>
      <c r="B30" s="53" t="s">
        <v>20</v>
      </c>
      <c r="C30" s="40" t="s">
        <v>26</v>
      </c>
      <c r="D30" s="41" t="s">
        <v>11</v>
      </c>
    </row>
    <row r="31" spans="1:8" ht="35.450000000000003" customHeight="1" x14ac:dyDescent="0.25">
      <c r="A31" s="38" t="s">
        <v>43</v>
      </c>
      <c r="B31" s="66">
        <v>280</v>
      </c>
      <c r="C31" s="28"/>
      <c r="D31" s="29">
        <f>+B31*C31</f>
        <v>0</v>
      </c>
      <c r="E31" t="s">
        <v>41</v>
      </c>
      <c r="F31" s="115" t="s">
        <v>93</v>
      </c>
      <c r="G31" s="2"/>
      <c r="H31" s="2"/>
    </row>
    <row r="32" spans="1:8" ht="21.75" customHeight="1" x14ac:dyDescent="0.25">
      <c r="A32" s="72" t="s">
        <v>40</v>
      </c>
      <c r="B32" s="66">
        <v>8</v>
      </c>
      <c r="C32" s="70"/>
      <c r="D32" s="71">
        <f>+B32*C32</f>
        <v>0</v>
      </c>
      <c r="E32" t="s">
        <v>41</v>
      </c>
      <c r="F32" s="115"/>
      <c r="G32" s="2"/>
      <c r="H32" s="2"/>
    </row>
    <row r="33" spans="1:8" ht="14.25" customHeight="1" thickBot="1" x14ac:dyDescent="0.3">
      <c r="A33" s="42"/>
      <c r="B33" s="76"/>
      <c r="C33" s="76"/>
      <c r="D33" s="43"/>
      <c r="F33" s="115"/>
      <c r="G33" s="2"/>
      <c r="H33" s="2"/>
    </row>
    <row r="34" spans="1:8" ht="6" customHeight="1" thickTop="1" thickBot="1" x14ac:dyDescent="0.3">
      <c r="A34" s="15"/>
      <c r="B34" s="59"/>
      <c r="C34" s="44"/>
      <c r="D34" s="34"/>
      <c r="F34" s="115"/>
      <c r="G34" s="2"/>
      <c r="H34" s="2"/>
    </row>
    <row r="35" spans="1:8" ht="21" customHeight="1" thickBot="1" x14ac:dyDescent="0.3">
      <c r="A35" s="50" t="s">
        <v>27</v>
      </c>
      <c r="B35" s="54"/>
      <c r="C35" s="22"/>
      <c r="D35" s="45">
        <f>SUM(D12:D12,D16:D17,D21:D24,D31:D32)</f>
        <v>0</v>
      </c>
      <c r="E35" s="4"/>
      <c r="F35" s="115"/>
    </row>
    <row r="36" spans="1:8" ht="21" customHeight="1" x14ac:dyDescent="0.25">
      <c r="A36" s="50" t="s">
        <v>28</v>
      </c>
      <c r="B36" s="112" t="s">
        <v>29</v>
      </c>
      <c r="C36" s="113"/>
      <c r="D36" s="114"/>
      <c r="E36" s="4"/>
    </row>
    <row r="37" spans="1:8" ht="6" customHeight="1" thickBot="1" x14ac:dyDescent="0.25">
      <c r="A37" s="51"/>
      <c r="B37" s="55"/>
      <c r="C37" s="13"/>
      <c r="D37" s="46"/>
      <c r="G37" s="20"/>
    </row>
    <row r="38" spans="1:8" ht="15" customHeight="1" thickTop="1" x14ac:dyDescent="0.2">
      <c r="A38" s="52"/>
      <c r="B38" s="56"/>
      <c r="C38" s="10"/>
      <c r="D38" s="11"/>
    </row>
    <row r="39" spans="1:8" ht="15" customHeight="1" x14ac:dyDescent="0.25">
      <c r="A39" s="6" t="s">
        <v>30</v>
      </c>
      <c r="B39" s="124" t="s">
        <v>31</v>
      </c>
      <c r="C39" s="125"/>
      <c r="D39" s="126"/>
    </row>
    <row r="40" spans="1:8" x14ac:dyDescent="0.2">
      <c r="A40" s="5"/>
      <c r="B40" s="127"/>
      <c r="C40" s="128"/>
      <c r="D40" s="129"/>
    </row>
    <row r="41" spans="1:8" x14ac:dyDescent="0.2">
      <c r="A41" s="5"/>
      <c r="B41" s="57"/>
      <c r="C41" s="48"/>
      <c r="D41" s="12"/>
    </row>
    <row r="42" spans="1:8" ht="15" x14ac:dyDescent="0.25">
      <c r="A42" s="5"/>
      <c r="B42" s="58" t="s">
        <v>32</v>
      </c>
      <c r="C42" s="110"/>
      <c r="D42" s="111"/>
    </row>
    <row r="43" spans="1:8" ht="6" customHeight="1" thickBot="1" x14ac:dyDescent="0.25">
      <c r="A43" s="51"/>
      <c r="B43" s="55"/>
      <c r="C43" s="62"/>
      <c r="D43" s="63"/>
    </row>
    <row r="44" spans="1:8" ht="7.5" customHeight="1" thickTop="1" x14ac:dyDescent="0.2"/>
    <row r="45" spans="1:8" ht="66" customHeight="1" x14ac:dyDescent="0.2">
      <c r="A45" s="95" t="s">
        <v>33</v>
      </c>
      <c r="B45" s="96"/>
      <c r="C45" s="96"/>
      <c r="D45" s="97"/>
      <c r="E45" s="60"/>
      <c r="F45" s="61"/>
    </row>
    <row r="46" spans="1:8" ht="14.25" customHeight="1" x14ac:dyDescent="0.2">
      <c r="C46" s="1"/>
      <c r="E46" s="4"/>
    </row>
    <row r="47" spans="1:8" ht="21" customHeight="1" x14ac:dyDescent="0.2">
      <c r="A47"/>
      <c r="B47" s="101"/>
      <c r="C47" s="102"/>
      <c r="D47" s="103"/>
      <c r="E47" s="4"/>
    </row>
    <row r="48" spans="1:8" ht="21" customHeight="1" x14ac:dyDescent="0.2">
      <c r="A48"/>
      <c r="B48" s="104"/>
      <c r="C48" s="105"/>
      <c r="D48" s="106"/>
      <c r="E48" s="4"/>
    </row>
    <row r="49" spans="1:5" ht="21" customHeight="1" x14ac:dyDescent="0.2">
      <c r="A49"/>
      <c r="B49" s="107"/>
      <c r="C49" s="108"/>
      <c r="D49" s="109"/>
      <c r="E49" s="4"/>
    </row>
    <row r="50" spans="1:5" x14ac:dyDescent="0.2">
      <c r="A50"/>
      <c r="B50" s="98" t="s">
        <v>34</v>
      </c>
      <c r="C50" s="99"/>
      <c r="D50" s="100"/>
      <c r="E50" s="4"/>
    </row>
  </sheetData>
  <dataConsolidate/>
  <mergeCells count="17">
    <mergeCell ref="A1:D2"/>
    <mergeCell ref="B39:D40"/>
    <mergeCell ref="A14:D14"/>
    <mergeCell ref="B4:D4"/>
    <mergeCell ref="B7:D7"/>
    <mergeCell ref="A10:D10"/>
    <mergeCell ref="A19:D19"/>
    <mergeCell ref="A29:D29"/>
    <mergeCell ref="B6:D6"/>
    <mergeCell ref="B5:D5"/>
    <mergeCell ref="F16:F21"/>
    <mergeCell ref="A45:D45"/>
    <mergeCell ref="B50:D50"/>
    <mergeCell ref="B47:D49"/>
    <mergeCell ref="C42:D42"/>
    <mergeCell ref="B36:D36"/>
    <mergeCell ref="F31:F35"/>
  </mergeCells>
  <phoneticPr fontId="15" type="noConversion"/>
  <conditionalFormatting sqref="B4:B7 B16:C17 B21:C22 B24:C26 C27 B31:C32">
    <cfRule type="cellIs" dxfId="7" priority="13" operator="equal">
      <formula>0</formula>
    </cfRule>
    <cfRule type="cellIs" dxfId="6" priority="14" operator="equal">
      <formula>0</formula>
    </cfRule>
    <cfRule type="cellIs" dxfId="5" priority="15" operator="equal">
      <formula>0</formula>
    </cfRule>
    <cfRule type="cellIs" dxfId="4" priority="16" operator="lessThan">
      <formula>0</formula>
    </cfRule>
  </conditionalFormatting>
  <conditionalFormatting sqref="B12:C12">
    <cfRule type="cellIs" dxfId="3" priority="47" operator="equal">
      <formula>0</formula>
    </cfRule>
    <cfRule type="cellIs" dxfId="2" priority="48" operator="equal">
      <formula>0</formula>
    </cfRule>
    <cfRule type="cellIs" dxfId="1" priority="49" operator="equal">
      <formula>0</formula>
    </cfRule>
    <cfRule type="cellIs" dxfId="0" priority="50" operator="lessThan">
      <formula>0</formula>
    </cfRule>
  </conditionalFormatting>
  <dataValidations count="1">
    <dataValidation showInputMessage="1" sqref="C31:C32 C22 C24:C27" xr:uid="{00000000-0002-0000-0000-000000000000}"/>
  </dataValidations>
  <printOptions horizontalCentered="1" verticalCentered="1"/>
  <pageMargins left="0.59055118110236227" right="0.31496062992125984"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1</xdr:col>
                    <xdr:colOff>0</xdr:colOff>
                    <xdr:row>7</xdr:row>
                    <xdr:rowOff>9525</xdr:rowOff>
                  </from>
                  <to>
                    <xdr:col>2</xdr:col>
                    <xdr:colOff>647700</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D1FD-FEB1-4FA8-83CE-DBB5E4DF6EB8}">
  <dimension ref="B2:G76"/>
  <sheetViews>
    <sheetView topLeftCell="A3" workbookViewId="0">
      <selection activeCell="J20" sqref="J20"/>
    </sheetView>
  </sheetViews>
  <sheetFormatPr baseColWidth="10" defaultColWidth="9.5" defaultRowHeight="14.25" x14ac:dyDescent="0.2"/>
  <cols>
    <col min="1" max="1" width="4.25" style="79" customWidth="1"/>
    <col min="2" max="2" width="48.375" style="79" customWidth="1"/>
    <col min="3" max="3" width="12.75" style="78" customWidth="1"/>
    <col min="4" max="6" width="9.5" style="78"/>
    <col min="7" max="16384" width="9.5" style="79"/>
  </cols>
  <sheetData>
    <row r="2" spans="2:6" ht="18.75" x14ac:dyDescent="0.2">
      <c r="B2" s="77" t="s">
        <v>44</v>
      </c>
    </row>
    <row r="3" spans="2:6" ht="15" thickBot="1" x14ac:dyDescent="0.25"/>
    <row r="4" spans="2:6" ht="15" x14ac:dyDescent="0.2">
      <c r="B4" s="141" t="s">
        <v>45</v>
      </c>
      <c r="C4" s="142"/>
      <c r="D4" s="142"/>
      <c r="E4" s="142"/>
      <c r="F4" s="143"/>
    </row>
    <row r="5" spans="2:6" ht="15" x14ac:dyDescent="0.2">
      <c r="B5" s="80" t="s">
        <v>46</v>
      </c>
      <c r="C5" s="81" t="s">
        <v>47</v>
      </c>
      <c r="D5" s="81" t="s">
        <v>20</v>
      </c>
      <c r="E5" s="81" t="s">
        <v>48</v>
      </c>
      <c r="F5" s="82" t="s">
        <v>11</v>
      </c>
    </row>
    <row r="6" spans="2:6" ht="28.5" x14ac:dyDescent="0.2">
      <c r="B6" s="83" t="s">
        <v>49</v>
      </c>
      <c r="C6" s="84" t="s">
        <v>50</v>
      </c>
      <c r="D6" s="90">
        <v>2</v>
      </c>
      <c r="E6" s="84"/>
      <c r="F6" s="85">
        <f>+D6*E6</f>
        <v>0</v>
      </c>
    </row>
    <row r="7" spans="2:6" ht="28.5" x14ac:dyDescent="0.2">
      <c r="B7" s="83" t="s">
        <v>51</v>
      </c>
      <c r="C7" s="84" t="s">
        <v>50</v>
      </c>
      <c r="D7" s="90">
        <v>2</v>
      </c>
      <c r="E7" s="84"/>
      <c r="F7" s="85">
        <f t="shared" ref="F7:F14" si="0">+D7*E7</f>
        <v>0</v>
      </c>
    </row>
    <row r="8" spans="2:6" ht="28.5" x14ac:dyDescent="0.2">
      <c r="B8" s="83" t="s">
        <v>52</v>
      </c>
      <c r="C8" s="84" t="s">
        <v>50</v>
      </c>
      <c r="D8" s="90">
        <v>2</v>
      </c>
      <c r="E8" s="84"/>
      <c r="F8" s="85">
        <f t="shared" si="0"/>
        <v>0</v>
      </c>
    </row>
    <row r="9" spans="2:6" x14ac:dyDescent="0.2">
      <c r="B9" s="83" t="s">
        <v>53</v>
      </c>
      <c r="C9" s="84" t="s">
        <v>54</v>
      </c>
      <c r="D9" s="91">
        <v>5</v>
      </c>
      <c r="E9" s="84"/>
      <c r="F9" s="85">
        <f t="shared" si="0"/>
        <v>0</v>
      </c>
    </row>
    <row r="10" spans="2:6" x14ac:dyDescent="0.2">
      <c r="B10" s="83" t="s">
        <v>55</v>
      </c>
      <c r="C10" s="84" t="s">
        <v>54</v>
      </c>
      <c r="D10" s="91">
        <v>5</v>
      </c>
      <c r="E10" s="84"/>
      <c r="F10" s="85">
        <f t="shared" si="0"/>
        <v>0</v>
      </c>
    </row>
    <row r="11" spans="2:6" x14ac:dyDescent="0.2">
      <c r="B11" s="83" t="s">
        <v>56</v>
      </c>
      <c r="C11" s="84" t="s">
        <v>54</v>
      </c>
      <c r="D11" s="91">
        <v>5</v>
      </c>
      <c r="E11" s="84"/>
      <c r="F11" s="85">
        <f t="shared" si="0"/>
        <v>0</v>
      </c>
    </row>
    <row r="12" spans="2:6" x14ac:dyDescent="0.2">
      <c r="B12" s="83" t="s">
        <v>57</v>
      </c>
      <c r="C12" s="84" t="s">
        <v>58</v>
      </c>
      <c r="D12" s="92">
        <v>4</v>
      </c>
      <c r="E12" s="84"/>
      <c r="F12" s="85">
        <f t="shared" si="0"/>
        <v>0</v>
      </c>
    </row>
    <row r="13" spans="2:6" x14ac:dyDescent="0.2">
      <c r="B13" s="83" t="s">
        <v>59</v>
      </c>
      <c r="C13" s="84" t="s">
        <v>58</v>
      </c>
      <c r="D13" s="92">
        <v>4</v>
      </c>
      <c r="E13" s="84"/>
      <c r="F13" s="85">
        <f t="shared" si="0"/>
        <v>0</v>
      </c>
    </row>
    <row r="14" spans="2:6" ht="15" thickBot="1" x14ac:dyDescent="0.25">
      <c r="B14" s="86" t="s">
        <v>60</v>
      </c>
      <c r="C14" s="87" t="s">
        <v>58</v>
      </c>
      <c r="D14" s="93">
        <v>4</v>
      </c>
      <c r="E14" s="87"/>
      <c r="F14" s="88">
        <f t="shared" si="0"/>
        <v>0</v>
      </c>
    </row>
    <row r="16" spans="2:6" ht="15" thickBot="1" x14ac:dyDescent="0.25"/>
    <row r="17" spans="2:6" ht="15" x14ac:dyDescent="0.2">
      <c r="B17" s="141" t="s">
        <v>61</v>
      </c>
      <c r="C17" s="142"/>
      <c r="D17" s="142"/>
      <c r="E17" s="142"/>
      <c r="F17" s="143"/>
    </row>
    <row r="18" spans="2:6" ht="15" x14ac:dyDescent="0.2">
      <c r="B18" s="80" t="s">
        <v>46</v>
      </c>
      <c r="C18" s="81" t="s">
        <v>47</v>
      </c>
      <c r="D18" s="81" t="s">
        <v>20</v>
      </c>
      <c r="E18" s="81" t="s">
        <v>48</v>
      </c>
      <c r="F18" s="82" t="s">
        <v>11</v>
      </c>
    </row>
    <row r="19" spans="2:6" ht="28.5" x14ac:dyDescent="0.2">
      <c r="B19" s="83" t="s">
        <v>62</v>
      </c>
      <c r="C19" s="84" t="s">
        <v>50</v>
      </c>
      <c r="D19" s="90">
        <v>2</v>
      </c>
      <c r="E19" s="84"/>
      <c r="F19" s="85">
        <f>+D19*E19</f>
        <v>0</v>
      </c>
    </row>
    <row r="20" spans="2:6" ht="28.5" x14ac:dyDescent="0.2">
      <c r="B20" s="83" t="s">
        <v>63</v>
      </c>
      <c r="C20" s="84" t="s">
        <v>50</v>
      </c>
      <c r="D20" s="90">
        <v>2</v>
      </c>
      <c r="E20" s="84"/>
      <c r="F20" s="85">
        <f t="shared" ref="F20:F27" si="1">+D20*E20</f>
        <v>0</v>
      </c>
    </row>
    <row r="21" spans="2:6" ht="28.5" x14ac:dyDescent="0.2">
      <c r="B21" s="83" t="s">
        <v>64</v>
      </c>
      <c r="C21" s="84" t="s">
        <v>50</v>
      </c>
      <c r="D21" s="90">
        <v>2</v>
      </c>
      <c r="E21" s="84"/>
      <c r="F21" s="85">
        <f t="shared" si="1"/>
        <v>0</v>
      </c>
    </row>
    <row r="22" spans="2:6" x14ac:dyDescent="0.2">
      <c r="B22" s="83" t="s">
        <v>65</v>
      </c>
      <c r="C22" s="84" t="s">
        <v>54</v>
      </c>
      <c r="D22" s="91">
        <v>5</v>
      </c>
      <c r="E22" s="84"/>
      <c r="F22" s="85">
        <f t="shared" si="1"/>
        <v>0</v>
      </c>
    </row>
    <row r="23" spans="2:6" x14ac:dyDescent="0.2">
      <c r="B23" s="83" t="s">
        <v>66</v>
      </c>
      <c r="C23" s="84" t="s">
        <v>54</v>
      </c>
      <c r="D23" s="91">
        <v>5</v>
      </c>
      <c r="E23" s="84"/>
      <c r="F23" s="85">
        <f t="shared" si="1"/>
        <v>0</v>
      </c>
    </row>
    <row r="24" spans="2:6" x14ac:dyDescent="0.2">
      <c r="B24" s="83" t="s">
        <v>67</v>
      </c>
      <c r="C24" s="84" t="s">
        <v>54</v>
      </c>
      <c r="D24" s="91">
        <v>5</v>
      </c>
      <c r="E24" s="84"/>
      <c r="F24" s="85">
        <f t="shared" si="1"/>
        <v>0</v>
      </c>
    </row>
    <row r="25" spans="2:6" x14ac:dyDescent="0.2">
      <c r="B25" s="83" t="s">
        <v>68</v>
      </c>
      <c r="C25" s="84" t="s">
        <v>58</v>
      </c>
      <c r="D25" s="92">
        <v>4</v>
      </c>
      <c r="E25" s="84"/>
      <c r="F25" s="85">
        <f t="shared" si="1"/>
        <v>0</v>
      </c>
    </row>
    <row r="26" spans="2:6" x14ac:dyDescent="0.2">
      <c r="B26" s="83" t="s">
        <v>69</v>
      </c>
      <c r="C26" s="84" t="s">
        <v>58</v>
      </c>
      <c r="D26" s="92">
        <v>4</v>
      </c>
      <c r="E26" s="84"/>
      <c r="F26" s="85">
        <f t="shared" si="1"/>
        <v>0</v>
      </c>
    </row>
    <row r="27" spans="2:6" ht="15" thickBot="1" x14ac:dyDescent="0.25">
      <c r="B27" s="86" t="s">
        <v>70</v>
      </c>
      <c r="C27" s="87" t="s">
        <v>58</v>
      </c>
      <c r="D27" s="93">
        <v>4</v>
      </c>
      <c r="E27" s="87"/>
      <c r="F27" s="88">
        <f t="shared" si="1"/>
        <v>0</v>
      </c>
    </row>
    <row r="28" spans="2:6" ht="15" thickBot="1" x14ac:dyDescent="0.25"/>
    <row r="29" spans="2:6" ht="15" x14ac:dyDescent="0.2">
      <c r="B29" s="141" t="s">
        <v>71</v>
      </c>
      <c r="C29" s="142"/>
      <c r="D29" s="142"/>
      <c r="E29" s="142"/>
      <c r="F29" s="143"/>
    </row>
    <row r="30" spans="2:6" ht="15" x14ac:dyDescent="0.2">
      <c r="B30" s="80" t="s">
        <v>46</v>
      </c>
      <c r="C30" s="81" t="s">
        <v>47</v>
      </c>
      <c r="D30" s="81" t="s">
        <v>20</v>
      </c>
      <c r="E30" s="81" t="s">
        <v>48</v>
      </c>
      <c r="F30" s="82" t="s">
        <v>11</v>
      </c>
    </row>
    <row r="31" spans="2:6" ht="28.5" x14ac:dyDescent="0.2">
      <c r="B31" s="83" t="s">
        <v>62</v>
      </c>
      <c r="C31" s="84" t="s">
        <v>50</v>
      </c>
      <c r="D31" s="90">
        <v>2</v>
      </c>
      <c r="E31" s="84"/>
      <c r="F31" s="85">
        <f t="shared" ref="F31:F39" si="2">+D31*E31</f>
        <v>0</v>
      </c>
    </row>
    <row r="32" spans="2:6" ht="28.5" x14ac:dyDescent="0.2">
      <c r="B32" s="83" t="s">
        <v>63</v>
      </c>
      <c r="C32" s="84" t="s">
        <v>50</v>
      </c>
      <c r="D32" s="90">
        <v>2</v>
      </c>
      <c r="E32" s="84"/>
      <c r="F32" s="85">
        <f t="shared" si="2"/>
        <v>0</v>
      </c>
    </row>
    <row r="33" spans="2:6" ht="28.5" x14ac:dyDescent="0.2">
      <c r="B33" s="83" t="s">
        <v>64</v>
      </c>
      <c r="C33" s="84" t="s">
        <v>50</v>
      </c>
      <c r="D33" s="90">
        <v>2</v>
      </c>
      <c r="E33" s="84"/>
      <c r="F33" s="85">
        <f t="shared" si="2"/>
        <v>0</v>
      </c>
    </row>
    <row r="34" spans="2:6" x14ac:dyDescent="0.2">
      <c r="B34" s="83" t="s">
        <v>65</v>
      </c>
      <c r="C34" s="84" t="s">
        <v>54</v>
      </c>
      <c r="D34" s="91">
        <v>8</v>
      </c>
      <c r="E34" s="84"/>
      <c r="F34" s="85">
        <f t="shared" si="2"/>
        <v>0</v>
      </c>
    </row>
    <row r="35" spans="2:6" x14ac:dyDescent="0.2">
      <c r="B35" s="83" t="s">
        <v>66</v>
      </c>
      <c r="C35" s="84" t="s">
        <v>54</v>
      </c>
      <c r="D35" s="91">
        <v>8</v>
      </c>
      <c r="E35" s="84"/>
      <c r="F35" s="85">
        <f t="shared" si="2"/>
        <v>0</v>
      </c>
    </row>
    <row r="36" spans="2:6" x14ac:dyDescent="0.2">
      <c r="B36" s="83" t="s">
        <v>67</v>
      </c>
      <c r="C36" s="84" t="s">
        <v>54</v>
      </c>
      <c r="D36" s="91">
        <v>8</v>
      </c>
      <c r="E36" s="84"/>
      <c r="F36" s="85">
        <f t="shared" si="2"/>
        <v>0</v>
      </c>
    </row>
    <row r="37" spans="2:6" x14ac:dyDescent="0.2">
      <c r="B37" s="83" t="s">
        <v>68</v>
      </c>
      <c r="C37" s="84" t="s">
        <v>58</v>
      </c>
      <c r="D37" s="92">
        <v>7</v>
      </c>
      <c r="E37" s="84"/>
      <c r="F37" s="85">
        <f t="shared" si="2"/>
        <v>0</v>
      </c>
    </row>
    <row r="38" spans="2:6" x14ac:dyDescent="0.2">
      <c r="B38" s="83" t="s">
        <v>69</v>
      </c>
      <c r="C38" s="84" t="s">
        <v>58</v>
      </c>
      <c r="D38" s="92">
        <v>7</v>
      </c>
      <c r="E38" s="84"/>
      <c r="F38" s="85">
        <f t="shared" si="2"/>
        <v>0</v>
      </c>
    </row>
    <row r="39" spans="2:6" ht="15" thickBot="1" x14ac:dyDescent="0.25">
      <c r="B39" s="86" t="s">
        <v>70</v>
      </c>
      <c r="C39" s="87" t="s">
        <v>58</v>
      </c>
      <c r="D39" s="93">
        <v>7</v>
      </c>
      <c r="E39" s="87"/>
      <c r="F39" s="88">
        <f t="shared" si="2"/>
        <v>0</v>
      </c>
    </row>
    <row r="41" spans="2:6" ht="15" thickBot="1" x14ac:dyDescent="0.25"/>
    <row r="42" spans="2:6" ht="15" x14ac:dyDescent="0.2">
      <c r="B42" s="144" t="s">
        <v>72</v>
      </c>
      <c r="C42" s="145"/>
      <c r="D42" s="145"/>
      <c r="E42" s="145"/>
      <c r="F42" s="146"/>
    </row>
    <row r="43" spans="2:6" ht="15" x14ac:dyDescent="0.2">
      <c r="B43" s="80" t="s">
        <v>46</v>
      </c>
      <c r="C43" s="81" t="s">
        <v>47</v>
      </c>
      <c r="D43" s="81" t="s">
        <v>20</v>
      </c>
      <c r="E43" s="81" t="s">
        <v>48</v>
      </c>
      <c r="F43" s="82" t="s">
        <v>11</v>
      </c>
    </row>
    <row r="44" spans="2:6" ht="28.5" x14ac:dyDescent="0.2">
      <c r="B44" s="83" t="s">
        <v>62</v>
      </c>
      <c r="C44" s="84" t="s">
        <v>50</v>
      </c>
      <c r="D44" s="90">
        <f t="shared" ref="D44:D52" si="3">+D6++D19+D31</f>
        <v>6</v>
      </c>
      <c r="E44" s="84"/>
      <c r="F44" s="85">
        <f t="shared" ref="F44:F52" si="4">+D44*E44</f>
        <v>0</v>
      </c>
    </row>
    <row r="45" spans="2:6" ht="28.5" x14ac:dyDescent="0.2">
      <c r="B45" s="83" t="s">
        <v>63</v>
      </c>
      <c r="C45" s="84" t="s">
        <v>50</v>
      </c>
      <c r="D45" s="90">
        <f t="shared" si="3"/>
        <v>6</v>
      </c>
      <c r="E45" s="84"/>
      <c r="F45" s="85">
        <f t="shared" si="4"/>
        <v>0</v>
      </c>
    </row>
    <row r="46" spans="2:6" ht="28.5" x14ac:dyDescent="0.2">
      <c r="B46" s="83" t="s">
        <v>64</v>
      </c>
      <c r="C46" s="84" t="s">
        <v>50</v>
      </c>
      <c r="D46" s="90">
        <f t="shared" si="3"/>
        <v>6</v>
      </c>
      <c r="E46" s="84"/>
      <c r="F46" s="85">
        <f t="shared" si="4"/>
        <v>0</v>
      </c>
    </row>
    <row r="47" spans="2:6" x14ac:dyDescent="0.2">
      <c r="B47" s="83" t="s">
        <v>65</v>
      </c>
      <c r="C47" s="84" t="s">
        <v>54</v>
      </c>
      <c r="D47" s="91">
        <f t="shared" si="3"/>
        <v>18</v>
      </c>
      <c r="E47" s="84"/>
      <c r="F47" s="85">
        <f t="shared" si="4"/>
        <v>0</v>
      </c>
    </row>
    <row r="48" spans="2:6" x14ac:dyDescent="0.2">
      <c r="B48" s="83" t="s">
        <v>66</v>
      </c>
      <c r="C48" s="84" t="s">
        <v>54</v>
      </c>
      <c r="D48" s="91">
        <f t="shared" si="3"/>
        <v>18</v>
      </c>
      <c r="E48" s="84"/>
      <c r="F48" s="85">
        <f t="shared" si="4"/>
        <v>0</v>
      </c>
    </row>
    <row r="49" spans="2:6" x14ac:dyDescent="0.2">
      <c r="B49" s="83" t="s">
        <v>67</v>
      </c>
      <c r="C49" s="84" t="s">
        <v>54</v>
      </c>
      <c r="D49" s="91">
        <f t="shared" si="3"/>
        <v>18</v>
      </c>
      <c r="E49" s="84"/>
      <c r="F49" s="85">
        <f t="shared" si="4"/>
        <v>0</v>
      </c>
    </row>
    <row r="50" spans="2:6" x14ac:dyDescent="0.2">
      <c r="B50" s="83" t="s">
        <v>68</v>
      </c>
      <c r="C50" s="84" t="s">
        <v>58</v>
      </c>
      <c r="D50" s="92">
        <f t="shared" si="3"/>
        <v>15</v>
      </c>
      <c r="E50" s="84"/>
      <c r="F50" s="85">
        <f t="shared" si="4"/>
        <v>0</v>
      </c>
    </row>
    <row r="51" spans="2:6" x14ac:dyDescent="0.2">
      <c r="B51" s="83" t="s">
        <v>69</v>
      </c>
      <c r="C51" s="84" t="s">
        <v>58</v>
      </c>
      <c r="D51" s="92">
        <f t="shared" si="3"/>
        <v>15</v>
      </c>
      <c r="E51" s="84"/>
      <c r="F51" s="85">
        <f t="shared" si="4"/>
        <v>0</v>
      </c>
    </row>
    <row r="52" spans="2:6" ht="15" thickBot="1" x14ac:dyDescent="0.25">
      <c r="B52" s="86" t="s">
        <v>70</v>
      </c>
      <c r="C52" s="87" t="s">
        <v>58</v>
      </c>
      <c r="D52" s="93">
        <f t="shared" si="3"/>
        <v>15</v>
      </c>
      <c r="E52" s="87"/>
      <c r="F52" s="88">
        <f t="shared" si="4"/>
        <v>0</v>
      </c>
    </row>
    <row r="53" spans="2:6" ht="15" thickBot="1" x14ac:dyDescent="0.25"/>
    <row r="54" spans="2:6" ht="15" x14ac:dyDescent="0.2">
      <c r="B54" s="144" t="s">
        <v>73</v>
      </c>
      <c r="C54" s="145"/>
      <c r="D54" s="145"/>
      <c r="E54" s="145"/>
      <c r="F54" s="146"/>
    </row>
    <row r="55" spans="2:6" ht="15" x14ac:dyDescent="0.2">
      <c r="B55" s="80" t="s">
        <v>46</v>
      </c>
      <c r="C55" s="81" t="s">
        <v>47</v>
      </c>
      <c r="D55" s="81" t="s">
        <v>20</v>
      </c>
      <c r="E55" s="81" t="s">
        <v>48</v>
      </c>
      <c r="F55" s="82" t="s">
        <v>11</v>
      </c>
    </row>
    <row r="56" spans="2:6" ht="28.5" x14ac:dyDescent="0.2">
      <c r="B56" s="83" t="s">
        <v>74</v>
      </c>
      <c r="C56" s="84" t="s">
        <v>50</v>
      </c>
      <c r="D56" s="90">
        <f>+D44+D45+D46</f>
        <v>18</v>
      </c>
      <c r="E56" s="84"/>
      <c r="F56" s="85">
        <f t="shared" ref="F56:F58" si="5">+D56*E56</f>
        <v>0</v>
      </c>
    </row>
    <row r="57" spans="2:6" x14ac:dyDescent="0.2">
      <c r="B57" s="83" t="s">
        <v>75</v>
      </c>
      <c r="C57" s="84" t="s">
        <v>54</v>
      </c>
      <c r="D57" s="91">
        <f>+D47+D48+D49</f>
        <v>54</v>
      </c>
      <c r="E57" s="84"/>
      <c r="F57" s="85">
        <f t="shared" si="5"/>
        <v>0</v>
      </c>
    </row>
    <row r="58" spans="2:6" x14ac:dyDescent="0.2">
      <c r="B58" s="83" t="s">
        <v>76</v>
      </c>
      <c r="C58" s="84" t="s">
        <v>58</v>
      </c>
      <c r="D58" s="92">
        <f>+D50+D51+D52</f>
        <v>45</v>
      </c>
      <c r="E58" s="84"/>
      <c r="F58" s="85">
        <f t="shared" si="5"/>
        <v>0</v>
      </c>
    </row>
    <row r="59" spans="2:6" ht="15" thickBot="1" x14ac:dyDescent="0.25">
      <c r="B59" s="139" t="s">
        <v>11</v>
      </c>
      <c r="C59" s="140"/>
      <c r="D59" s="140"/>
      <c r="E59" s="140"/>
      <c r="F59" s="88">
        <f>SUM(F56:F58)</f>
        <v>0</v>
      </c>
    </row>
    <row r="60" spans="2:6" ht="15" thickBot="1" x14ac:dyDescent="0.25"/>
    <row r="61" spans="2:6" ht="15" x14ac:dyDescent="0.2">
      <c r="B61" s="141" t="s">
        <v>77</v>
      </c>
      <c r="C61" s="142"/>
      <c r="D61" s="142"/>
      <c r="E61" s="142"/>
      <c r="F61" s="143"/>
    </row>
    <row r="62" spans="2:6" ht="43.5" thickBot="1" x14ac:dyDescent="0.25">
      <c r="B62" s="86" t="s">
        <v>78</v>
      </c>
      <c r="C62" s="87" t="s">
        <v>79</v>
      </c>
      <c r="D62" s="87">
        <f>8*35</f>
        <v>280</v>
      </c>
      <c r="E62" s="87"/>
      <c r="F62" s="88">
        <f t="shared" ref="F62" si="6">+D62*E62</f>
        <v>0</v>
      </c>
    </row>
    <row r="63" spans="2:6" ht="15" thickBot="1" x14ac:dyDescent="0.25"/>
    <row r="64" spans="2:6" ht="15" x14ac:dyDescent="0.2">
      <c r="B64" s="141" t="s">
        <v>80</v>
      </c>
      <c r="C64" s="142"/>
      <c r="D64" s="142"/>
      <c r="E64" s="142"/>
      <c r="F64" s="143"/>
    </row>
    <row r="65" spans="2:7" ht="15" x14ac:dyDescent="0.2">
      <c r="B65" s="80" t="s">
        <v>46</v>
      </c>
      <c r="C65" s="81" t="s">
        <v>47</v>
      </c>
      <c r="D65" s="81" t="s">
        <v>20</v>
      </c>
      <c r="E65" s="81" t="s">
        <v>48</v>
      </c>
      <c r="F65" s="82" t="s">
        <v>11</v>
      </c>
    </row>
    <row r="66" spans="2:7" x14ac:dyDescent="0.2">
      <c r="B66" s="83" t="s">
        <v>81</v>
      </c>
      <c r="C66" s="84" t="s">
        <v>82</v>
      </c>
      <c r="D66" s="84">
        <v>20</v>
      </c>
      <c r="E66" s="84"/>
      <c r="F66" s="85">
        <f t="shared" ref="F66:F70" si="7">+D66*E66</f>
        <v>0</v>
      </c>
    </row>
    <row r="67" spans="2:7" x14ac:dyDescent="0.2">
      <c r="B67" s="83" t="s">
        <v>83</v>
      </c>
      <c r="C67" s="84" t="s">
        <v>84</v>
      </c>
      <c r="D67" s="84">
        <v>12</v>
      </c>
      <c r="E67" s="84"/>
      <c r="F67" s="85">
        <f t="shared" si="7"/>
        <v>0</v>
      </c>
    </row>
    <row r="68" spans="2:7" x14ac:dyDescent="0.2">
      <c r="B68" s="83" t="s">
        <v>85</v>
      </c>
      <c r="C68" s="84" t="s">
        <v>86</v>
      </c>
      <c r="D68" s="84">
        <v>1</v>
      </c>
      <c r="E68" s="84"/>
      <c r="F68" s="85">
        <f t="shared" si="7"/>
        <v>0</v>
      </c>
    </row>
    <row r="69" spans="2:7" x14ac:dyDescent="0.2">
      <c r="B69" s="83" t="s">
        <v>87</v>
      </c>
      <c r="C69" s="84" t="s">
        <v>88</v>
      </c>
      <c r="D69" s="84">
        <v>1</v>
      </c>
      <c r="E69" s="84"/>
      <c r="F69" s="85">
        <f t="shared" si="7"/>
        <v>0</v>
      </c>
    </row>
    <row r="70" spans="2:7" x14ac:dyDescent="0.2">
      <c r="B70" s="83" t="s">
        <v>89</v>
      </c>
      <c r="C70" s="84" t="s">
        <v>88</v>
      </c>
      <c r="D70" s="84">
        <v>1</v>
      </c>
      <c r="E70" s="84"/>
      <c r="F70" s="85">
        <f t="shared" si="7"/>
        <v>0</v>
      </c>
    </row>
    <row r="71" spans="2:7" ht="15" thickBot="1" x14ac:dyDescent="0.25">
      <c r="B71" s="139" t="s">
        <v>11</v>
      </c>
      <c r="C71" s="140"/>
      <c r="D71" s="140"/>
      <c r="E71" s="140"/>
      <c r="F71" s="88">
        <f>SUM(F66:F70)</f>
        <v>0</v>
      </c>
      <c r="G71" s="79" t="s">
        <v>90</v>
      </c>
    </row>
    <row r="72" spans="2:7" ht="15" thickBot="1" x14ac:dyDescent="0.25">
      <c r="B72" s="89"/>
      <c r="C72" s="89"/>
      <c r="D72" s="89"/>
      <c r="E72" s="89"/>
    </row>
    <row r="73" spans="2:7" ht="15" x14ac:dyDescent="0.2">
      <c r="B73" s="141" t="s">
        <v>91</v>
      </c>
      <c r="C73" s="142"/>
      <c r="D73" s="142"/>
      <c r="E73" s="142"/>
      <c r="F73" s="143"/>
    </row>
    <row r="74" spans="2:7" ht="15" x14ac:dyDescent="0.2">
      <c r="B74" s="80" t="s">
        <v>46</v>
      </c>
      <c r="C74" s="81" t="s">
        <v>47</v>
      </c>
      <c r="D74" s="81" t="s">
        <v>20</v>
      </c>
      <c r="E74" s="81" t="s">
        <v>48</v>
      </c>
      <c r="F74" s="82" t="s">
        <v>11</v>
      </c>
    </row>
    <row r="75" spans="2:7" x14ac:dyDescent="0.2">
      <c r="B75" s="83" t="s">
        <v>92</v>
      </c>
      <c r="C75" s="84" t="s">
        <v>54</v>
      </c>
      <c r="D75" s="84">
        <v>90</v>
      </c>
      <c r="E75" s="84"/>
      <c r="F75" s="85">
        <f t="shared" ref="F75" si="8">+D75*E75</f>
        <v>0</v>
      </c>
    </row>
    <row r="76" spans="2:7" ht="15" thickBot="1" x14ac:dyDescent="0.25">
      <c r="B76" s="139" t="s">
        <v>11</v>
      </c>
      <c r="C76" s="140"/>
      <c r="D76" s="140"/>
      <c r="E76" s="140"/>
      <c r="F76" s="88">
        <f>+F75</f>
        <v>0</v>
      </c>
    </row>
  </sheetData>
  <mergeCells count="11">
    <mergeCell ref="B61:F61"/>
    <mergeCell ref="B64:F64"/>
    <mergeCell ref="B71:E71"/>
    <mergeCell ref="B73:F73"/>
    <mergeCell ref="B76:E76"/>
    <mergeCell ref="B59:E59"/>
    <mergeCell ref="B4:F4"/>
    <mergeCell ref="B17:F17"/>
    <mergeCell ref="B29:F29"/>
    <mergeCell ref="B42:F42"/>
    <mergeCell ref="B54:F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Propuesta Económica</vt:lpstr>
      <vt:lpstr>Anexo de Calculos</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Vasquez, Daniel GIZ BO</cp:lastModifiedBy>
  <cp:revision/>
  <dcterms:created xsi:type="dcterms:W3CDTF">2010-10-01T06:54:48Z</dcterms:created>
  <dcterms:modified xsi:type="dcterms:W3CDTF">2025-09-18T13:50:36Z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