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alejandra_benavides_giz_de/Documents/ABENAVIDES/01ADQ BIENES y SERV/2021/Alejandra/ADQ SERVICIOS/COTRIS/83399457 Cotrisan laborat/b convocatoria/"/>
    </mc:Choice>
  </mc:AlternateContent>
  <xr:revisionPtr revIDLastSave="63" documentId="8_{843558C4-EF7F-4521-80EA-5B5B0495DD12}" xr6:coauthVersionLast="46" xr6:coauthVersionMax="46" xr10:uidLastSave="{235BBD50-7B35-408F-B5DD-18600F383604}"/>
  <bookViews>
    <workbookView xWindow="384" yWindow="384" windowWidth="17280" windowHeight="12048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1" l="1"/>
  <c r="M46" i="1"/>
  <c r="L46" i="1"/>
  <c r="L52" i="1"/>
  <c r="J51" i="1"/>
  <c r="J50" i="1"/>
  <c r="L54" i="1" l="1"/>
  <c r="L55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<sst xmlns="http://schemas.openxmlformats.org/spreadsheetml/2006/main" count="151" uniqueCount="109">
  <si>
    <t>No de muestras 2da. Campaña hasta</t>
  </si>
  <si>
    <t>No de muestras 1ra. Campaña hasta</t>
  </si>
  <si>
    <t>Total Muestras hasta</t>
  </si>
  <si>
    <t>Analisis internacionales</t>
  </si>
  <si>
    <t>LC</t>
  </si>
  <si>
    <t>El laboratorio debe contemplar el costo del muestreo considerando 6 rellenos sanitarios ubicados en : Santa Cruz, Porongo, Sucre, Villamontes, La Paz y  Villazon</t>
  </si>
  <si>
    <t>N°</t>
  </si>
  <si>
    <t>Parámetro</t>
  </si>
  <si>
    <t>Unidad</t>
  </si>
  <si>
    <t>Método (*)</t>
  </si>
  <si>
    <t>L.C.</t>
  </si>
  <si>
    <t>Amonio c. N</t>
  </si>
  <si>
    <t>mg/l</t>
  </si>
  <si>
    <t>Neslerización (4500 NH3 C)</t>
  </si>
  <si>
    <t>Antimonio (3)</t>
  </si>
  <si>
    <t>ASTM D 3697-02</t>
  </si>
  <si>
    <t>Arsénico (3)</t>
  </si>
  <si>
    <t>ASTM D 2972-03 B</t>
  </si>
  <si>
    <t>Bario (3)</t>
  </si>
  <si>
    <t>ASTM D 3651-02</t>
  </si>
  <si>
    <t>Boro (3)</t>
  </si>
  <si>
    <t>DIN 38405 T 17 mod.</t>
  </si>
  <si>
    <t>Cadmio</t>
  </si>
  <si>
    <t>Espectrométrico Abs. Atómica (3500 Cd B)</t>
  </si>
  <si>
    <t>Cianuro  libre</t>
  </si>
  <si>
    <t>HACH Piridima - Pirazolone 8027</t>
  </si>
  <si>
    <t>Cloruros</t>
  </si>
  <si>
    <t>Argentométrico (4500-Cl B)</t>
  </si>
  <si>
    <t>Cobre</t>
  </si>
  <si>
    <t>Espectromético Abs. Atómica (3500 Cu B)</t>
  </si>
  <si>
    <t>Coliformes Fecales</t>
  </si>
  <si>
    <t>NMP/100 ml</t>
  </si>
  <si>
    <t>Fermentación en Tubos Múltiples (9221-C)</t>
  </si>
  <si>
    <t>Cromo +3</t>
  </si>
  <si>
    <t>Colorimetría (3500-Cr D)</t>
  </si>
  <si>
    <t>Cromo +6</t>
  </si>
  <si>
    <t>Cromo Total</t>
  </si>
  <si>
    <t>DBO5 Total</t>
  </si>
  <si>
    <t>Manométrico (5210 B)</t>
  </si>
  <si>
    <t>DQO</t>
  </si>
  <si>
    <t>Reflujo Cerrado - Colorimétrico (5220-D)</t>
  </si>
  <si>
    <t>Estaño (3)</t>
  </si>
  <si>
    <t>EPA 3697 (SW-846)</t>
  </si>
  <si>
    <t>Fenoles</t>
  </si>
  <si>
    <t>Método Fotométrico Directo 5530 Fenoles D</t>
  </si>
  <si>
    <t>Fosfato c. Ortofosfato</t>
  </si>
  <si>
    <t>Ácido Asbórico (4500-P-E)</t>
  </si>
  <si>
    <t>Grasas y Aceites</t>
  </si>
  <si>
    <t>Extracción de Soxhlet (5520-D)</t>
  </si>
  <si>
    <t>Hierro</t>
  </si>
  <si>
    <t>Fenantrolina (3500-Fe D)</t>
  </si>
  <si>
    <t>Mercurio (3)</t>
  </si>
  <si>
    <t>ASTM D 3223-02</t>
  </si>
  <si>
    <t>Niquel (3)</t>
  </si>
  <si>
    <t>ASTM D 1886-03A</t>
  </si>
  <si>
    <t>Nitrógeno amoniacal</t>
  </si>
  <si>
    <t>Método Nessler 4500-NH3 C</t>
  </si>
  <si>
    <t>pH</t>
  </si>
  <si>
    <t>adimensional</t>
  </si>
  <si>
    <t>Electrométrico 4500 -H+ B</t>
  </si>
  <si>
    <t>1.0 a 13.0</t>
  </si>
  <si>
    <t>Plata (3)</t>
  </si>
  <si>
    <t>ASTM D 3866-02 B</t>
  </si>
  <si>
    <t>Plomo</t>
  </si>
  <si>
    <t>Espectrométrico Abs. Atómica (3500 Pb B)</t>
  </si>
  <si>
    <t>Selenio (3)</t>
  </si>
  <si>
    <t>ASTM D 3859-03A</t>
  </si>
  <si>
    <t>Sólidos Sedimentables totales</t>
  </si>
  <si>
    <t>ml/l</t>
  </si>
  <si>
    <t>Conos Imhoff (2540-F)</t>
  </si>
  <si>
    <t>Sólidos Suspendidos Totales a 105ºC</t>
  </si>
  <si>
    <t>Gravimetría (2540-D)</t>
  </si>
  <si>
    <t>Sólidos Suspendidos Volátiles a 550ºC</t>
  </si>
  <si>
    <t>Gavimetría (2540-D)</t>
  </si>
  <si>
    <t>Sólidos Totales a 105 ºC</t>
  </si>
  <si>
    <t>Gravimetría (2540-B)</t>
  </si>
  <si>
    <t>Sólidos Totales Volátiles a 550°C</t>
  </si>
  <si>
    <t>Gravimetría (2540-E)</t>
  </si>
  <si>
    <t>Sulfuro Total</t>
  </si>
  <si>
    <t>Yodométrico (4500-S E)</t>
  </si>
  <si>
    <t>Temperatura</t>
  </si>
  <si>
    <t>°C</t>
  </si>
  <si>
    <t>Termómetro (2550-B)</t>
  </si>
  <si>
    <t>10 a 150</t>
  </si>
  <si>
    <t>Zinc</t>
  </si>
  <si>
    <t>Espectrométrico Abs. Atómica (3500 Zn B)</t>
  </si>
  <si>
    <t>Grupo</t>
  </si>
  <si>
    <t>Laboratorio</t>
  </si>
  <si>
    <t>Cloroformo (5)</t>
  </si>
  <si>
    <t>SUB - EUROFINS ANALYTICO</t>
  </si>
  <si>
    <r>
      <rPr>
        <sz val="10"/>
        <rFont val="Arial"/>
        <family val="2"/>
      </rPr>
      <t>PF461 COVS 11 + Cloruro
de Vinilo+ 1,1-Dicloroeteno (5)</t>
    </r>
  </si>
  <si>
    <r>
      <rPr>
        <sz val="10"/>
        <rFont val="Arial"/>
        <family val="2"/>
      </rPr>
      <t>Dicloroeteno (5)
Tetracloruro de carbono (5) Tricloroeteno (5)</t>
    </r>
  </si>
  <si>
    <r>
      <rPr>
        <sz val="10"/>
        <rFont val="Arial"/>
        <family val="2"/>
      </rPr>
      <t>SUB - EUROFINS ANALYTICO
SUB - EUROFINS ANALYTICO SUB - EUROFINS ANALYTICO</t>
    </r>
  </si>
  <si>
    <r>
      <rPr>
        <sz val="10"/>
        <rFont val="Arial"/>
        <family val="2"/>
      </rPr>
      <t>T2181
TRICOLOROMETANO (CLOROFORMO) (5)</t>
    </r>
  </si>
  <si>
    <t xml:space="preserve">Analisis de laboratorio </t>
  </si>
  <si>
    <t>Caracteristicas técnicas para la contratacion de laboratorio para toma de muestras en 6 rellenos sanitarios a nivel nacional</t>
  </si>
  <si>
    <t>Precio Unitario aprox.</t>
  </si>
  <si>
    <t>total aprox 1ra campaña</t>
  </si>
  <si>
    <t>total aprox 2da campaña</t>
  </si>
  <si>
    <t>TOTAL</t>
  </si>
  <si>
    <t>Costo de muestreo</t>
  </si>
  <si>
    <t>TOTAL 1RA CAMPAÑA</t>
  </si>
  <si>
    <t>TOTAL 2DA CAMPAÑA</t>
  </si>
  <si>
    <t>83399457 - COTRISAN</t>
  </si>
  <si>
    <t> CONTRATACIÓN DEL SERVICIO DE LABORATORIO PARA “CARACTERIZACIÓN DE LIXIVIADOS PROVENIENTES DE RELLENOS SANITARIOS DE BOLIVIA” </t>
  </si>
  <si>
    <t>PROCESO PARA CONTRATO MARCO</t>
  </si>
  <si>
    <t>Precio Unitario</t>
  </si>
  <si>
    <t>Bs.</t>
  </si>
  <si>
    <t>ANEXO 2 - Detalle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</si>
</sst>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###0"/>
    <numFmt numFmtId="165" formatCode="###0.00;###0.00"/>
    <numFmt numFmtId="166" formatCode="###0.000;###0.000"/>
    <numFmt numFmtId="167" formatCode="###0.0;###0.0"/>
  </numFmts>
  <fonts count="13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left" vertical="top" wrapText="1"/>
    </xf>
    <xf numFmtId="167" fontId="8" fillId="0" borderId="2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165" fontId="8" fillId="0" borderId="0" xfId="0" applyNumberFormat="1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164" fontId="8" fillId="0" borderId="6" xfId="0" applyNumberFormat="1" applyFont="1" applyBorder="1" applyAlignment="1">
      <alignment horizontal="center" vertical="top" wrapText="1"/>
    </xf>
    <xf numFmtId="1" fontId="8" fillId="0" borderId="6" xfId="0" applyNumberFormat="1" applyFont="1" applyFill="1" applyBorder="1" applyAlignment="1">
      <alignment horizontal="center" vertical="top" wrapText="1"/>
    </xf>
    <xf numFmtId="1" fontId="8" fillId="0" borderId="6" xfId="0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1" fontId="8" fillId="2" borderId="0" xfId="0" applyNumberFormat="1" applyFont="1" applyFill="1" applyBorder="1" applyAlignment="1">
      <alignment horizontal="left" vertical="top"/>
    </xf>
    <xf numFmtId="1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166" fontId="8" fillId="0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top" wrapText="1"/>
    </xf>
    <xf numFmtId="1" fontId="7" fillId="3" borderId="6" xfId="0" applyNumberFormat="1" applyFont="1" applyFill="1" applyBorder="1" applyAlignment="1">
      <alignment horizontal="center" vertical="top" wrapText="1"/>
    </xf>
    <xf numFmtId="1" fontId="7" fillId="3" borderId="7" xfId="0" applyNumberFormat="1" applyFont="1" applyFill="1" applyBorder="1" applyAlignment="1">
      <alignment horizontal="center" vertical="top" wrapText="1"/>
    </xf>
    <xf numFmtId="1" fontId="7" fillId="3" borderId="8" xfId="0" applyNumberFormat="1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1" fontId="8" fillId="2" borderId="9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zoomScale="115" zoomScaleNormal="115" workbookViewId="0">
      <selection activeCell="E4" sqref="E4"/>
    </sheetView>
  </sheetViews>
  <sheetFormatPr baseColWidth="10" defaultColWidth="8.77734375" defaultRowHeight="13.2" x14ac:dyDescent="0.25"/>
  <cols>
    <col min="1" max="1" width="4.6640625" style="26" customWidth="1"/>
    <col min="2" max="2" width="22" style="26" customWidth="1"/>
    <col min="3" max="3" width="11.109375" style="26" customWidth="1"/>
    <col min="4" max="4" width="11.44140625" style="26" customWidth="1"/>
    <col min="5" max="5" width="9.33203125" style="26" customWidth="1"/>
    <col min="6" max="6" width="26.6640625" style="26" customWidth="1"/>
    <col min="7" max="7" width="13.33203125" style="35" customWidth="1"/>
    <col min="8" max="8" width="16.5546875" style="27" customWidth="1"/>
    <col min="9" max="9" width="16" style="31" customWidth="1"/>
    <col min="10" max="10" width="8.77734375" style="31"/>
    <col min="11" max="11" width="13.21875" style="26" customWidth="1"/>
    <col min="12" max="12" width="14.77734375" style="26" customWidth="1"/>
    <col min="13" max="13" width="18.33203125" style="26" customWidth="1"/>
    <col min="14" max="16384" width="8.77734375" style="26"/>
  </cols>
  <sheetData>
    <row r="1" spans="1:13" ht="13.8" x14ac:dyDescent="0.25">
      <c r="A1" s="70" t="s">
        <v>108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5">
      <c r="I2" s="48"/>
      <c r="J2" s="48"/>
    </row>
    <row r="3" spans="1:13" ht="16.2" customHeight="1" x14ac:dyDescent="0.25">
      <c r="A3" s="26" t="s">
        <v>103</v>
      </c>
    </row>
    <row r="4" spans="1:13" ht="16.2" customHeight="1" x14ac:dyDescent="0.25">
      <c r="A4" s="33" t="s">
        <v>105</v>
      </c>
    </row>
    <row r="5" spans="1:13" ht="16.2" customHeight="1" x14ac:dyDescent="0.25">
      <c r="A5" s="34" t="s">
        <v>104</v>
      </c>
    </row>
    <row r="6" spans="1:13" ht="15.6" x14ac:dyDescent="0.25">
      <c r="A6" s="59" t="s">
        <v>95</v>
      </c>
      <c r="B6" s="59"/>
      <c r="C6" s="59"/>
      <c r="D6" s="59"/>
      <c r="E6" s="59"/>
      <c r="F6" s="59"/>
      <c r="G6" s="59"/>
      <c r="H6" s="59"/>
      <c r="I6" s="59"/>
      <c r="J6" s="59"/>
    </row>
    <row r="7" spans="1:13" ht="13.8" x14ac:dyDescent="0.25">
      <c r="A7" s="16"/>
      <c r="B7" s="16"/>
      <c r="C7" s="16"/>
      <c r="D7" s="16"/>
      <c r="E7" s="16"/>
      <c r="F7" s="16"/>
      <c r="G7" s="20"/>
      <c r="H7" s="16"/>
      <c r="I7" s="20"/>
      <c r="J7" s="20"/>
    </row>
    <row r="8" spans="1:13" ht="15" customHeight="1" x14ac:dyDescent="0.25">
      <c r="A8" s="49" t="s">
        <v>94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ht="25.5" customHeight="1" x14ac:dyDescent="0.25">
      <c r="A9" s="37" t="s">
        <v>6</v>
      </c>
      <c r="B9" s="67" t="s">
        <v>7</v>
      </c>
      <c r="C9" s="68"/>
      <c r="D9" s="38" t="s">
        <v>8</v>
      </c>
      <c r="E9" s="67" t="s">
        <v>9</v>
      </c>
      <c r="F9" s="69"/>
      <c r="G9" s="38" t="s">
        <v>10</v>
      </c>
      <c r="H9" s="39" t="s">
        <v>1</v>
      </c>
      <c r="I9" s="39" t="s">
        <v>0</v>
      </c>
      <c r="J9" s="39" t="s">
        <v>2</v>
      </c>
      <c r="K9" s="39" t="s">
        <v>106</v>
      </c>
      <c r="L9" s="40" t="s">
        <v>97</v>
      </c>
      <c r="M9" s="41" t="s">
        <v>98</v>
      </c>
    </row>
    <row r="10" spans="1:13" ht="13.8" customHeight="1" x14ac:dyDescent="0.25">
      <c r="A10" s="37"/>
      <c r="B10" s="38"/>
      <c r="C10" s="42"/>
      <c r="D10" s="38"/>
      <c r="E10" s="38"/>
      <c r="F10" s="43"/>
      <c r="G10" s="38"/>
      <c r="H10" s="40"/>
      <c r="I10" s="40"/>
      <c r="J10" s="40"/>
      <c r="K10" s="40" t="s">
        <v>107</v>
      </c>
      <c r="L10" s="40" t="s">
        <v>107</v>
      </c>
      <c r="M10" s="41" t="s">
        <v>107</v>
      </c>
    </row>
    <row r="11" spans="1:13" ht="14.1" customHeight="1" x14ac:dyDescent="0.25">
      <c r="A11" s="4">
        <v>1</v>
      </c>
      <c r="B11" s="54" t="s">
        <v>11</v>
      </c>
      <c r="C11" s="55"/>
      <c r="D11" s="18" t="s">
        <v>12</v>
      </c>
      <c r="E11" s="54" t="s">
        <v>13</v>
      </c>
      <c r="F11" s="56"/>
      <c r="G11" s="5">
        <v>0.02</v>
      </c>
      <c r="H11" s="6">
        <v>16</v>
      </c>
      <c r="I11" s="6">
        <v>20</v>
      </c>
      <c r="J11" s="6">
        <f t="shared" ref="J11:J45" si="0">+I11+H11</f>
        <v>36</v>
      </c>
      <c r="K11" s="7"/>
      <c r="L11" s="7"/>
      <c r="M11" s="23"/>
    </row>
    <row r="12" spans="1:13" ht="14.1" customHeight="1" x14ac:dyDescent="0.25">
      <c r="A12" s="4">
        <v>2</v>
      </c>
      <c r="B12" s="54" t="s">
        <v>14</v>
      </c>
      <c r="C12" s="55"/>
      <c r="D12" s="18" t="s">
        <v>12</v>
      </c>
      <c r="E12" s="57" t="s">
        <v>15</v>
      </c>
      <c r="F12" s="58"/>
      <c r="G12" s="36">
        <v>2E-3</v>
      </c>
      <c r="H12" s="6">
        <v>16</v>
      </c>
      <c r="I12" s="6">
        <v>20</v>
      </c>
      <c r="J12" s="6">
        <f t="shared" si="0"/>
        <v>36</v>
      </c>
      <c r="K12" s="7"/>
      <c r="L12" s="7"/>
      <c r="M12" s="23"/>
    </row>
    <row r="13" spans="1:13" ht="14.1" customHeight="1" x14ac:dyDescent="0.25">
      <c r="A13" s="4">
        <v>3</v>
      </c>
      <c r="B13" s="54" t="s">
        <v>16</v>
      </c>
      <c r="C13" s="55"/>
      <c r="D13" s="18" t="s">
        <v>12</v>
      </c>
      <c r="E13" s="57" t="s">
        <v>17</v>
      </c>
      <c r="F13" s="58"/>
      <c r="G13" s="36">
        <v>2E-3</v>
      </c>
      <c r="H13" s="6">
        <v>16</v>
      </c>
      <c r="I13" s="6">
        <v>20</v>
      </c>
      <c r="J13" s="6">
        <f t="shared" si="0"/>
        <v>36</v>
      </c>
      <c r="K13" s="7"/>
      <c r="L13" s="7"/>
      <c r="M13" s="23"/>
    </row>
    <row r="14" spans="1:13" ht="14.1" customHeight="1" x14ac:dyDescent="0.25">
      <c r="A14" s="4">
        <v>4</v>
      </c>
      <c r="B14" s="54" t="s">
        <v>18</v>
      </c>
      <c r="C14" s="55"/>
      <c r="D14" s="18" t="s">
        <v>12</v>
      </c>
      <c r="E14" s="57" t="s">
        <v>19</v>
      </c>
      <c r="F14" s="58"/>
      <c r="G14" s="5">
        <v>0.05</v>
      </c>
      <c r="H14" s="6">
        <v>16</v>
      </c>
      <c r="I14" s="6">
        <v>20</v>
      </c>
      <c r="J14" s="6">
        <f t="shared" si="0"/>
        <v>36</v>
      </c>
      <c r="K14" s="7"/>
      <c r="L14" s="7"/>
      <c r="M14" s="23"/>
    </row>
    <row r="15" spans="1:13" ht="14.1" customHeight="1" x14ac:dyDescent="0.25">
      <c r="A15" s="4">
        <v>5</v>
      </c>
      <c r="B15" s="54" t="s">
        <v>20</v>
      </c>
      <c r="C15" s="55"/>
      <c r="D15" s="18" t="s">
        <v>12</v>
      </c>
      <c r="E15" s="57" t="s">
        <v>21</v>
      </c>
      <c r="F15" s="58"/>
      <c r="G15" s="5">
        <v>0.01</v>
      </c>
      <c r="H15" s="6">
        <v>16</v>
      </c>
      <c r="I15" s="6">
        <v>20</v>
      </c>
      <c r="J15" s="6">
        <f t="shared" si="0"/>
        <v>36</v>
      </c>
      <c r="K15" s="7"/>
      <c r="L15" s="7"/>
      <c r="M15" s="23"/>
    </row>
    <row r="16" spans="1:13" ht="14.1" customHeight="1" x14ac:dyDescent="0.25">
      <c r="A16" s="4">
        <v>6</v>
      </c>
      <c r="B16" s="54" t="s">
        <v>22</v>
      </c>
      <c r="C16" s="55"/>
      <c r="D16" s="18" t="s">
        <v>12</v>
      </c>
      <c r="E16" s="54" t="s">
        <v>23</v>
      </c>
      <c r="F16" s="56"/>
      <c r="G16" s="5">
        <v>0.05</v>
      </c>
      <c r="H16" s="6">
        <v>16</v>
      </c>
      <c r="I16" s="6">
        <v>20</v>
      </c>
      <c r="J16" s="6">
        <f t="shared" si="0"/>
        <v>36</v>
      </c>
      <c r="K16" s="7"/>
      <c r="L16" s="7"/>
      <c r="M16" s="23"/>
    </row>
    <row r="17" spans="1:13" ht="14.1" customHeight="1" x14ac:dyDescent="0.25">
      <c r="A17" s="4">
        <v>7</v>
      </c>
      <c r="B17" s="54" t="s">
        <v>24</v>
      </c>
      <c r="C17" s="55"/>
      <c r="D17" s="18" t="s">
        <v>12</v>
      </c>
      <c r="E17" s="54" t="s">
        <v>25</v>
      </c>
      <c r="F17" s="56"/>
      <c r="G17" s="5">
        <v>0.01</v>
      </c>
      <c r="H17" s="6">
        <v>16</v>
      </c>
      <c r="I17" s="6">
        <v>20</v>
      </c>
      <c r="J17" s="6">
        <f t="shared" si="0"/>
        <v>36</v>
      </c>
      <c r="K17" s="7"/>
      <c r="L17" s="7"/>
      <c r="M17" s="23"/>
    </row>
    <row r="18" spans="1:13" ht="14.1" customHeight="1" x14ac:dyDescent="0.25">
      <c r="A18" s="4">
        <v>8</v>
      </c>
      <c r="B18" s="54" t="s">
        <v>26</v>
      </c>
      <c r="C18" s="55"/>
      <c r="D18" s="18" t="s">
        <v>12</v>
      </c>
      <c r="E18" s="54" t="s">
        <v>27</v>
      </c>
      <c r="F18" s="56"/>
      <c r="G18" s="8">
        <v>0.5</v>
      </c>
      <c r="H18" s="6">
        <v>16</v>
      </c>
      <c r="I18" s="6">
        <v>20</v>
      </c>
      <c r="J18" s="6">
        <f t="shared" si="0"/>
        <v>36</v>
      </c>
      <c r="K18" s="7"/>
      <c r="L18" s="7"/>
      <c r="M18" s="23"/>
    </row>
    <row r="19" spans="1:13" ht="14.1" customHeight="1" x14ac:dyDescent="0.25">
      <c r="A19" s="4">
        <v>9</v>
      </c>
      <c r="B19" s="54" t="s">
        <v>28</v>
      </c>
      <c r="C19" s="55"/>
      <c r="D19" s="18" t="s">
        <v>12</v>
      </c>
      <c r="E19" s="54" t="s">
        <v>29</v>
      </c>
      <c r="F19" s="56"/>
      <c r="G19" s="5">
        <v>0.05</v>
      </c>
      <c r="H19" s="6">
        <v>16</v>
      </c>
      <c r="I19" s="6">
        <v>20</v>
      </c>
      <c r="J19" s="6">
        <f t="shared" si="0"/>
        <v>36</v>
      </c>
      <c r="K19" s="7"/>
      <c r="L19" s="7"/>
      <c r="M19" s="23"/>
    </row>
    <row r="20" spans="1:13" ht="14.1" customHeight="1" x14ac:dyDescent="0.25">
      <c r="A20" s="9">
        <v>10</v>
      </c>
      <c r="B20" s="54" t="s">
        <v>30</v>
      </c>
      <c r="C20" s="55"/>
      <c r="D20" s="17" t="s">
        <v>31</v>
      </c>
      <c r="E20" s="54" t="s">
        <v>32</v>
      </c>
      <c r="F20" s="56"/>
      <c r="G20" s="10">
        <v>2</v>
      </c>
      <c r="H20" s="6">
        <v>16</v>
      </c>
      <c r="I20" s="6">
        <v>20</v>
      </c>
      <c r="J20" s="6">
        <f t="shared" si="0"/>
        <v>36</v>
      </c>
      <c r="K20" s="7"/>
      <c r="L20" s="7"/>
      <c r="M20" s="23"/>
    </row>
    <row r="21" spans="1:13" ht="14.1" customHeight="1" x14ac:dyDescent="0.25">
      <c r="A21" s="9">
        <v>11</v>
      </c>
      <c r="B21" s="54" t="s">
        <v>33</v>
      </c>
      <c r="C21" s="55"/>
      <c r="D21" s="18" t="s">
        <v>12</v>
      </c>
      <c r="E21" s="54" t="s">
        <v>34</v>
      </c>
      <c r="F21" s="56"/>
      <c r="G21" s="5">
        <v>0.01</v>
      </c>
      <c r="H21" s="6">
        <v>16</v>
      </c>
      <c r="I21" s="6">
        <v>20</v>
      </c>
      <c r="J21" s="6">
        <f t="shared" si="0"/>
        <v>36</v>
      </c>
      <c r="K21" s="7"/>
      <c r="L21" s="7"/>
      <c r="M21" s="23"/>
    </row>
    <row r="22" spans="1:13" ht="14.1" customHeight="1" x14ac:dyDescent="0.25">
      <c r="A22" s="9">
        <v>12</v>
      </c>
      <c r="B22" s="54" t="s">
        <v>35</v>
      </c>
      <c r="C22" s="55"/>
      <c r="D22" s="18" t="s">
        <v>12</v>
      </c>
      <c r="E22" s="54" t="s">
        <v>34</v>
      </c>
      <c r="F22" s="56"/>
      <c r="G22" s="5">
        <v>0.01</v>
      </c>
      <c r="H22" s="6">
        <v>16</v>
      </c>
      <c r="I22" s="6">
        <v>20</v>
      </c>
      <c r="J22" s="6">
        <f t="shared" si="0"/>
        <v>36</v>
      </c>
      <c r="K22" s="7"/>
      <c r="L22" s="7"/>
      <c r="M22" s="23"/>
    </row>
    <row r="23" spans="1:13" ht="14.1" customHeight="1" x14ac:dyDescent="0.25">
      <c r="A23" s="9">
        <v>13</v>
      </c>
      <c r="B23" s="54" t="s">
        <v>36</v>
      </c>
      <c r="C23" s="55"/>
      <c r="D23" s="18" t="s">
        <v>12</v>
      </c>
      <c r="E23" s="54" t="s">
        <v>34</v>
      </c>
      <c r="F23" s="56"/>
      <c r="G23" s="5">
        <v>0.01</v>
      </c>
      <c r="H23" s="6">
        <v>16</v>
      </c>
      <c r="I23" s="6">
        <v>20</v>
      </c>
      <c r="J23" s="6">
        <f t="shared" si="0"/>
        <v>36</v>
      </c>
      <c r="K23" s="7"/>
      <c r="L23" s="7"/>
      <c r="M23" s="23"/>
    </row>
    <row r="24" spans="1:13" ht="14.1" customHeight="1" x14ac:dyDescent="0.25">
      <c r="A24" s="9">
        <v>14</v>
      </c>
      <c r="B24" s="54" t="s">
        <v>37</v>
      </c>
      <c r="C24" s="55"/>
      <c r="D24" s="18" t="s">
        <v>12</v>
      </c>
      <c r="E24" s="54" t="s">
        <v>38</v>
      </c>
      <c r="F24" s="56"/>
      <c r="G24" s="8">
        <v>4</v>
      </c>
      <c r="H24" s="6">
        <v>16</v>
      </c>
      <c r="I24" s="6">
        <v>20</v>
      </c>
      <c r="J24" s="6">
        <f t="shared" si="0"/>
        <v>36</v>
      </c>
      <c r="K24" s="7"/>
      <c r="L24" s="7"/>
      <c r="M24" s="23"/>
    </row>
    <row r="25" spans="1:13" ht="14.1" customHeight="1" x14ac:dyDescent="0.25">
      <c r="A25" s="9">
        <v>15</v>
      </c>
      <c r="B25" s="54" t="s">
        <v>39</v>
      </c>
      <c r="C25" s="55"/>
      <c r="D25" s="18" t="s">
        <v>12</v>
      </c>
      <c r="E25" s="54" t="s">
        <v>40</v>
      </c>
      <c r="F25" s="56"/>
      <c r="G25" s="8">
        <v>5</v>
      </c>
      <c r="H25" s="6">
        <v>16</v>
      </c>
      <c r="I25" s="6">
        <v>20</v>
      </c>
      <c r="J25" s="6">
        <f t="shared" si="0"/>
        <v>36</v>
      </c>
      <c r="K25" s="7"/>
      <c r="L25" s="7"/>
      <c r="M25" s="23"/>
    </row>
    <row r="26" spans="1:13" ht="14.1" customHeight="1" x14ac:dyDescent="0.25">
      <c r="A26" s="9">
        <v>16</v>
      </c>
      <c r="B26" s="54" t="s">
        <v>41</v>
      </c>
      <c r="C26" s="55"/>
      <c r="D26" s="18" t="s">
        <v>12</v>
      </c>
      <c r="E26" s="57" t="s">
        <v>42</v>
      </c>
      <c r="F26" s="58"/>
      <c r="G26" s="8">
        <v>0.5</v>
      </c>
      <c r="H26" s="6">
        <v>16</v>
      </c>
      <c r="I26" s="6">
        <v>20</v>
      </c>
      <c r="J26" s="6">
        <f t="shared" si="0"/>
        <v>36</v>
      </c>
      <c r="K26" s="7"/>
      <c r="L26" s="7"/>
      <c r="M26" s="23"/>
    </row>
    <row r="27" spans="1:13" ht="14.1" customHeight="1" x14ac:dyDescent="0.25">
      <c r="A27" s="9">
        <v>17</v>
      </c>
      <c r="B27" s="54" t="s">
        <v>43</v>
      </c>
      <c r="C27" s="55"/>
      <c r="D27" s="18" t="s">
        <v>12</v>
      </c>
      <c r="E27" s="54" t="s">
        <v>44</v>
      </c>
      <c r="F27" s="56"/>
      <c r="G27" s="5">
        <v>0.05</v>
      </c>
      <c r="H27" s="6">
        <v>16</v>
      </c>
      <c r="I27" s="6">
        <v>20</v>
      </c>
      <c r="J27" s="6">
        <f t="shared" si="0"/>
        <v>36</v>
      </c>
      <c r="K27" s="7"/>
      <c r="L27" s="7"/>
      <c r="M27" s="23"/>
    </row>
    <row r="28" spans="1:13" ht="14.1" customHeight="1" x14ac:dyDescent="0.25">
      <c r="A28" s="9">
        <v>18</v>
      </c>
      <c r="B28" s="54" t="s">
        <v>45</v>
      </c>
      <c r="C28" s="55"/>
      <c r="D28" s="18" t="s">
        <v>12</v>
      </c>
      <c r="E28" s="54" t="s">
        <v>46</v>
      </c>
      <c r="F28" s="56"/>
      <c r="G28" s="5">
        <v>0.03</v>
      </c>
      <c r="H28" s="6">
        <v>16</v>
      </c>
      <c r="I28" s="6">
        <v>20</v>
      </c>
      <c r="J28" s="6">
        <f t="shared" si="0"/>
        <v>36</v>
      </c>
      <c r="K28" s="7"/>
      <c r="L28" s="7"/>
      <c r="M28" s="23"/>
    </row>
    <row r="29" spans="1:13" ht="14.1" customHeight="1" x14ac:dyDescent="0.25">
      <c r="A29" s="9">
        <v>19</v>
      </c>
      <c r="B29" s="54" t="s">
        <v>47</v>
      </c>
      <c r="C29" s="55"/>
      <c r="D29" s="18" t="s">
        <v>12</v>
      </c>
      <c r="E29" s="54" t="s">
        <v>48</v>
      </c>
      <c r="F29" s="56"/>
      <c r="G29" s="8">
        <v>1</v>
      </c>
      <c r="H29" s="6">
        <v>16</v>
      </c>
      <c r="I29" s="6">
        <v>20</v>
      </c>
      <c r="J29" s="6">
        <f t="shared" si="0"/>
        <v>36</v>
      </c>
      <c r="K29" s="7"/>
      <c r="L29" s="7"/>
      <c r="M29" s="23"/>
    </row>
    <row r="30" spans="1:13" ht="14.1" customHeight="1" x14ac:dyDescent="0.25">
      <c r="A30" s="9">
        <v>20</v>
      </c>
      <c r="B30" s="54" t="s">
        <v>49</v>
      </c>
      <c r="C30" s="55"/>
      <c r="D30" s="18" t="s">
        <v>12</v>
      </c>
      <c r="E30" s="54" t="s">
        <v>50</v>
      </c>
      <c r="F30" s="56"/>
      <c r="G30" s="5">
        <v>0.01</v>
      </c>
      <c r="H30" s="6">
        <v>16</v>
      </c>
      <c r="I30" s="6">
        <v>20</v>
      </c>
      <c r="J30" s="6">
        <f t="shared" si="0"/>
        <v>36</v>
      </c>
      <c r="K30" s="7"/>
      <c r="L30" s="7"/>
      <c r="M30" s="23"/>
    </row>
    <row r="31" spans="1:13" ht="14.1" customHeight="1" x14ac:dyDescent="0.25">
      <c r="A31" s="9">
        <v>21</v>
      </c>
      <c r="B31" s="54" t="s">
        <v>51</v>
      </c>
      <c r="C31" s="55"/>
      <c r="D31" s="18" t="s">
        <v>12</v>
      </c>
      <c r="E31" s="57" t="s">
        <v>52</v>
      </c>
      <c r="F31" s="58"/>
      <c r="G31" s="36">
        <v>1E-3</v>
      </c>
      <c r="H31" s="6">
        <v>16</v>
      </c>
      <c r="I31" s="6">
        <v>20</v>
      </c>
      <c r="J31" s="6">
        <f t="shared" si="0"/>
        <v>36</v>
      </c>
      <c r="K31" s="7"/>
      <c r="L31" s="7"/>
      <c r="M31" s="23"/>
    </row>
    <row r="32" spans="1:13" ht="14.1" customHeight="1" x14ac:dyDescent="0.25">
      <c r="A32" s="9">
        <v>22</v>
      </c>
      <c r="B32" s="54" t="s">
        <v>53</v>
      </c>
      <c r="C32" s="55"/>
      <c r="D32" s="18" t="s">
        <v>12</v>
      </c>
      <c r="E32" s="57" t="s">
        <v>54</v>
      </c>
      <c r="F32" s="58"/>
      <c r="G32" s="8">
        <v>0.1</v>
      </c>
      <c r="H32" s="6">
        <v>16</v>
      </c>
      <c r="I32" s="6">
        <v>20</v>
      </c>
      <c r="J32" s="6">
        <f t="shared" si="0"/>
        <v>36</v>
      </c>
      <c r="K32" s="7"/>
      <c r="L32" s="7"/>
      <c r="M32" s="23"/>
    </row>
    <row r="33" spans="1:13" ht="14.1" customHeight="1" x14ac:dyDescent="0.25">
      <c r="A33" s="9">
        <v>23</v>
      </c>
      <c r="B33" s="54" t="s">
        <v>55</v>
      </c>
      <c r="C33" s="55"/>
      <c r="D33" s="18" t="s">
        <v>12</v>
      </c>
      <c r="E33" s="54" t="s">
        <v>56</v>
      </c>
      <c r="F33" s="56"/>
      <c r="G33" s="5">
        <v>0.02</v>
      </c>
      <c r="H33" s="6">
        <v>16</v>
      </c>
      <c r="I33" s="6">
        <v>20</v>
      </c>
      <c r="J33" s="6">
        <f t="shared" si="0"/>
        <v>36</v>
      </c>
      <c r="K33" s="7"/>
      <c r="L33" s="7"/>
      <c r="M33" s="23"/>
    </row>
    <row r="34" spans="1:13" ht="14.1" customHeight="1" x14ac:dyDescent="0.25">
      <c r="A34" s="9">
        <v>24</v>
      </c>
      <c r="B34" s="54" t="s">
        <v>57</v>
      </c>
      <c r="C34" s="55"/>
      <c r="D34" s="17" t="s">
        <v>58</v>
      </c>
      <c r="E34" s="54" t="s">
        <v>59</v>
      </c>
      <c r="F34" s="56"/>
      <c r="G34" s="19" t="s">
        <v>60</v>
      </c>
      <c r="H34" s="6">
        <v>16</v>
      </c>
      <c r="I34" s="6">
        <v>20</v>
      </c>
      <c r="J34" s="6">
        <f t="shared" si="0"/>
        <v>36</v>
      </c>
      <c r="K34" s="7"/>
      <c r="L34" s="7"/>
      <c r="M34" s="23"/>
    </row>
    <row r="35" spans="1:13" ht="14.1" customHeight="1" x14ac:dyDescent="0.25">
      <c r="A35" s="9">
        <v>25</v>
      </c>
      <c r="B35" s="54" t="s">
        <v>61</v>
      </c>
      <c r="C35" s="55"/>
      <c r="D35" s="18" t="s">
        <v>12</v>
      </c>
      <c r="E35" s="57" t="s">
        <v>62</v>
      </c>
      <c r="F35" s="58"/>
      <c r="G35" s="5">
        <v>0.02</v>
      </c>
      <c r="H35" s="6">
        <v>16</v>
      </c>
      <c r="I35" s="6">
        <v>20</v>
      </c>
      <c r="J35" s="6">
        <f t="shared" si="0"/>
        <v>36</v>
      </c>
      <c r="K35" s="7"/>
      <c r="L35" s="7"/>
      <c r="M35" s="23"/>
    </row>
    <row r="36" spans="1:13" ht="14.1" customHeight="1" x14ac:dyDescent="0.25">
      <c r="A36" s="9">
        <v>26</v>
      </c>
      <c r="B36" s="54" t="s">
        <v>63</v>
      </c>
      <c r="C36" s="55"/>
      <c r="D36" s="18" t="s">
        <v>12</v>
      </c>
      <c r="E36" s="54" t="s">
        <v>64</v>
      </c>
      <c r="F36" s="56"/>
      <c r="G36" s="5">
        <v>0.05</v>
      </c>
      <c r="H36" s="6">
        <v>16</v>
      </c>
      <c r="I36" s="6">
        <v>20</v>
      </c>
      <c r="J36" s="6">
        <f t="shared" si="0"/>
        <v>36</v>
      </c>
      <c r="K36" s="7"/>
      <c r="L36" s="7"/>
      <c r="M36" s="23"/>
    </row>
    <row r="37" spans="1:13" ht="14.1" customHeight="1" x14ac:dyDescent="0.25">
      <c r="A37" s="9">
        <v>27</v>
      </c>
      <c r="B37" s="54" t="s">
        <v>65</v>
      </c>
      <c r="C37" s="55"/>
      <c r="D37" s="18" t="s">
        <v>12</v>
      </c>
      <c r="E37" s="57" t="s">
        <v>66</v>
      </c>
      <c r="F37" s="58"/>
      <c r="G37" s="36">
        <v>2E-3</v>
      </c>
      <c r="H37" s="6">
        <v>16</v>
      </c>
      <c r="I37" s="6">
        <v>20</v>
      </c>
      <c r="J37" s="6">
        <f t="shared" si="0"/>
        <v>36</v>
      </c>
      <c r="K37" s="7"/>
      <c r="L37" s="7"/>
      <c r="M37" s="23"/>
    </row>
    <row r="38" spans="1:13" ht="14.1" customHeight="1" x14ac:dyDescent="0.25">
      <c r="A38" s="9">
        <v>28</v>
      </c>
      <c r="B38" s="54" t="s">
        <v>67</v>
      </c>
      <c r="C38" s="55"/>
      <c r="D38" s="18" t="s">
        <v>68</v>
      </c>
      <c r="E38" s="54" t="s">
        <v>69</v>
      </c>
      <c r="F38" s="56"/>
      <c r="G38" s="8">
        <v>0.3</v>
      </c>
      <c r="H38" s="6">
        <v>16</v>
      </c>
      <c r="I38" s="6">
        <v>20</v>
      </c>
      <c r="J38" s="6">
        <f t="shared" si="0"/>
        <v>36</v>
      </c>
      <c r="K38" s="7"/>
      <c r="L38" s="7"/>
      <c r="M38" s="23"/>
    </row>
    <row r="39" spans="1:13" ht="14.1" customHeight="1" x14ac:dyDescent="0.25">
      <c r="A39" s="9">
        <v>29</v>
      </c>
      <c r="B39" s="54" t="s">
        <v>70</v>
      </c>
      <c r="C39" s="55"/>
      <c r="D39" s="18" t="s">
        <v>12</v>
      </c>
      <c r="E39" s="57" t="s">
        <v>71</v>
      </c>
      <c r="F39" s="58"/>
      <c r="G39" s="8">
        <v>1</v>
      </c>
      <c r="H39" s="6">
        <v>16</v>
      </c>
      <c r="I39" s="6">
        <v>20</v>
      </c>
      <c r="J39" s="6">
        <f t="shared" si="0"/>
        <v>36</v>
      </c>
      <c r="K39" s="7"/>
      <c r="L39" s="7"/>
      <c r="M39" s="23"/>
    </row>
    <row r="40" spans="1:13" ht="14.1" customHeight="1" x14ac:dyDescent="0.25">
      <c r="A40" s="9">
        <v>30</v>
      </c>
      <c r="B40" s="54" t="s">
        <v>72</v>
      </c>
      <c r="C40" s="55"/>
      <c r="D40" s="18" t="s">
        <v>12</v>
      </c>
      <c r="E40" s="57" t="s">
        <v>73</v>
      </c>
      <c r="F40" s="58"/>
      <c r="G40" s="8">
        <v>1</v>
      </c>
      <c r="H40" s="6">
        <v>16</v>
      </c>
      <c r="I40" s="6">
        <v>20</v>
      </c>
      <c r="J40" s="6">
        <f t="shared" si="0"/>
        <v>36</v>
      </c>
      <c r="K40" s="7"/>
      <c r="L40" s="7"/>
      <c r="M40" s="23"/>
    </row>
    <row r="41" spans="1:13" ht="14.1" customHeight="1" x14ac:dyDescent="0.25">
      <c r="A41" s="9">
        <v>31</v>
      </c>
      <c r="B41" s="54" t="s">
        <v>74</v>
      </c>
      <c r="C41" s="55"/>
      <c r="D41" s="18" t="s">
        <v>12</v>
      </c>
      <c r="E41" s="57" t="s">
        <v>75</v>
      </c>
      <c r="F41" s="58"/>
      <c r="G41" s="8">
        <v>1</v>
      </c>
      <c r="H41" s="6">
        <v>16</v>
      </c>
      <c r="I41" s="6">
        <v>20</v>
      </c>
      <c r="J41" s="6">
        <f t="shared" si="0"/>
        <v>36</v>
      </c>
      <c r="K41" s="7"/>
      <c r="L41" s="7"/>
      <c r="M41" s="23"/>
    </row>
    <row r="42" spans="1:13" ht="14.1" customHeight="1" x14ac:dyDescent="0.25">
      <c r="A42" s="9">
        <v>32</v>
      </c>
      <c r="B42" s="54" t="s">
        <v>76</v>
      </c>
      <c r="C42" s="55"/>
      <c r="D42" s="18" t="s">
        <v>12</v>
      </c>
      <c r="E42" s="57" t="s">
        <v>77</v>
      </c>
      <c r="F42" s="58"/>
      <c r="G42" s="8">
        <v>1</v>
      </c>
      <c r="H42" s="6">
        <v>16</v>
      </c>
      <c r="I42" s="6">
        <v>20</v>
      </c>
      <c r="J42" s="6">
        <f t="shared" si="0"/>
        <v>36</v>
      </c>
      <c r="K42" s="7"/>
      <c r="L42" s="7"/>
      <c r="M42" s="23"/>
    </row>
    <row r="43" spans="1:13" ht="14.1" customHeight="1" x14ac:dyDescent="0.25">
      <c r="A43" s="9">
        <v>33</v>
      </c>
      <c r="B43" s="54" t="s">
        <v>78</v>
      </c>
      <c r="C43" s="55"/>
      <c r="D43" s="18" t="s">
        <v>12</v>
      </c>
      <c r="E43" s="54" t="s">
        <v>79</v>
      </c>
      <c r="F43" s="56"/>
      <c r="G43" s="8">
        <v>0.1</v>
      </c>
      <c r="H43" s="6">
        <v>16</v>
      </c>
      <c r="I43" s="6">
        <v>20</v>
      </c>
      <c r="J43" s="6">
        <f t="shared" si="0"/>
        <v>36</v>
      </c>
      <c r="K43" s="7"/>
      <c r="L43" s="7"/>
      <c r="M43" s="23"/>
    </row>
    <row r="44" spans="1:13" ht="14.1" customHeight="1" x14ac:dyDescent="0.25">
      <c r="A44" s="9">
        <v>34</v>
      </c>
      <c r="B44" s="54" t="s">
        <v>80</v>
      </c>
      <c r="C44" s="55"/>
      <c r="D44" s="18" t="s">
        <v>81</v>
      </c>
      <c r="E44" s="54" t="s">
        <v>82</v>
      </c>
      <c r="F44" s="56"/>
      <c r="G44" s="19" t="s">
        <v>83</v>
      </c>
      <c r="H44" s="6">
        <v>16</v>
      </c>
      <c r="I44" s="6">
        <v>20</v>
      </c>
      <c r="J44" s="6">
        <f t="shared" si="0"/>
        <v>36</v>
      </c>
      <c r="K44" s="7"/>
      <c r="L44" s="7"/>
      <c r="M44" s="23"/>
    </row>
    <row r="45" spans="1:13" ht="14.1" customHeight="1" x14ac:dyDescent="0.25">
      <c r="A45" s="9">
        <v>35</v>
      </c>
      <c r="B45" s="54" t="s">
        <v>84</v>
      </c>
      <c r="C45" s="55"/>
      <c r="D45" s="18" t="s">
        <v>12</v>
      </c>
      <c r="E45" s="54" t="s">
        <v>85</v>
      </c>
      <c r="F45" s="56"/>
      <c r="G45" s="5">
        <v>0.05</v>
      </c>
      <c r="H45" s="6">
        <v>16</v>
      </c>
      <c r="I45" s="6">
        <v>20</v>
      </c>
      <c r="J45" s="6">
        <f t="shared" si="0"/>
        <v>36</v>
      </c>
      <c r="K45" s="7"/>
      <c r="L45" s="7"/>
      <c r="M45" s="23"/>
    </row>
    <row r="46" spans="1:13" ht="14.1" customHeight="1" x14ac:dyDescent="0.25">
      <c r="A46" s="11"/>
      <c r="B46" s="12"/>
      <c r="C46" s="12"/>
      <c r="D46" s="13"/>
      <c r="E46" s="12"/>
      <c r="F46" s="12"/>
      <c r="G46" s="14"/>
      <c r="H46" s="15"/>
      <c r="I46" s="15"/>
      <c r="J46" s="64" t="s">
        <v>99</v>
      </c>
      <c r="K46" s="64"/>
      <c r="L46" s="30">
        <f>SUM(L11:L45)</f>
        <v>0</v>
      </c>
      <c r="M46" s="30">
        <f>SUM(M11:M45)</f>
        <v>0</v>
      </c>
    </row>
    <row r="47" spans="1:13" ht="14.1" customHeight="1" x14ac:dyDescent="0.25">
      <c r="A47" s="11"/>
      <c r="B47" s="12"/>
      <c r="C47" s="12"/>
      <c r="D47" s="13"/>
      <c r="E47" s="12"/>
      <c r="F47" s="12"/>
      <c r="G47" s="14"/>
      <c r="H47" s="15"/>
      <c r="I47" s="15"/>
      <c r="J47" s="15"/>
    </row>
    <row r="48" spans="1:13" ht="20.85" customHeight="1" x14ac:dyDescent="0.25">
      <c r="A48" s="52" t="s">
        <v>3</v>
      </c>
      <c r="B48" s="53"/>
      <c r="C48" s="53"/>
      <c r="D48" s="53"/>
      <c r="E48" s="53"/>
      <c r="F48" s="53"/>
      <c r="G48" s="53"/>
      <c r="H48" s="53"/>
      <c r="I48" s="53"/>
      <c r="J48" s="53"/>
    </row>
    <row r="49" spans="1:13" s="32" customFormat="1" ht="27.9" customHeight="1" x14ac:dyDescent="0.25">
      <c r="A49" s="44" t="s">
        <v>6</v>
      </c>
      <c r="B49" s="44" t="s">
        <v>86</v>
      </c>
      <c r="C49" s="62" t="s">
        <v>7</v>
      </c>
      <c r="D49" s="63"/>
      <c r="E49" s="44"/>
      <c r="F49" s="44" t="s">
        <v>87</v>
      </c>
      <c r="G49" s="44" t="s">
        <v>4</v>
      </c>
      <c r="H49" s="45" t="s">
        <v>1</v>
      </c>
      <c r="I49" s="45" t="s">
        <v>0</v>
      </c>
      <c r="J49" s="45" t="s">
        <v>2</v>
      </c>
      <c r="K49" s="46" t="s">
        <v>96</v>
      </c>
      <c r="L49" s="47" t="s">
        <v>97</v>
      </c>
      <c r="M49" s="47" t="s">
        <v>98</v>
      </c>
    </row>
    <row r="50" spans="1:13" s="32" customFormat="1" ht="42" customHeight="1" x14ac:dyDescent="0.25">
      <c r="A50" s="21">
        <v>1</v>
      </c>
      <c r="B50" s="28" t="s">
        <v>90</v>
      </c>
      <c r="C50" s="60" t="s">
        <v>91</v>
      </c>
      <c r="D50" s="61"/>
      <c r="E50" s="29"/>
      <c r="F50" s="28" t="s">
        <v>92</v>
      </c>
      <c r="G50" s="29"/>
      <c r="H50" s="22">
        <v>16</v>
      </c>
      <c r="I50" s="22">
        <v>20</v>
      </c>
      <c r="J50" s="22">
        <f>+I50+H50</f>
        <v>36</v>
      </c>
      <c r="K50" s="23"/>
      <c r="L50" s="23"/>
      <c r="M50" s="7"/>
    </row>
    <row r="51" spans="1:13" s="32" customFormat="1" ht="61.5" customHeight="1" x14ac:dyDescent="0.25">
      <c r="A51" s="21">
        <v>2</v>
      </c>
      <c r="B51" s="28" t="s">
        <v>93</v>
      </c>
      <c r="C51" s="50" t="s">
        <v>88</v>
      </c>
      <c r="D51" s="51"/>
      <c r="E51" s="24"/>
      <c r="F51" s="25" t="s">
        <v>89</v>
      </c>
      <c r="G51" s="24"/>
      <c r="H51" s="22">
        <v>16</v>
      </c>
      <c r="I51" s="22">
        <v>20</v>
      </c>
      <c r="J51" s="22">
        <f>+I51+H51</f>
        <v>36</v>
      </c>
      <c r="K51" s="23"/>
      <c r="L51" s="23"/>
      <c r="M51" s="7"/>
    </row>
    <row r="52" spans="1:13" ht="15" customHeight="1" x14ac:dyDescent="0.25">
      <c r="J52" s="64" t="s">
        <v>99</v>
      </c>
      <c r="K52" s="64"/>
      <c r="L52" s="30">
        <f>SUM(L50:L51)</f>
        <v>0</v>
      </c>
      <c r="M52" s="30">
        <f>SUM(M50:M51)</f>
        <v>0</v>
      </c>
    </row>
    <row r="53" spans="1:13" ht="11.1" customHeight="1" x14ac:dyDescent="0.25">
      <c r="A53" s="2"/>
    </row>
    <row r="54" spans="1:13" ht="21" customHeight="1" x14ac:dyDescent="0.25">
      <c r="I54" s="66" t="s">
        <v>101</v>
      </c>
      <c r="J54" s="66"/>
      <c r="K54" s="66"/>
      <c r="L54" s="27">
        <f>L46+L52</f>
        <v>0</v>
      </c>
    </row>
    <row r="55" spans="1:13" ht="22.5" customHeight="1" x14ac:dyDescent="0.25">
      <c r="A55" s="3"/>
      <c r="I55" s="66" t="s">
        <v>102</v>
      </c>
      <c r="J55" s="66"/>
      <c r="K55" s="66"/>
      <c r="L55" s="27">
        <f>M46+M52</f>
        <v>0</v>
      </c>
    </row>
    <row r="56" spans="1:13" ht="15" customHeight="1" x14ac:dyDescent="0.25"/>
    <row r="57" spans="1:13" ht="13.8" x14ac:dyDescent="0.25">
      <c r="B57" s="1" t="s">
        <v>100</v>
      </c>
      <c r="H57" s="26"/>
      <c r="K57" s="27"/>
    </row>
    <row r="58" spans="1:13" x14ac:dyDescent="0.25">
      <c r="H58" s="26"/>
      <c r="K58" s="27"/>
    </row>
    <row r="59" spans="1:13" ht="15" x14ac:dyDescent="0.25">
      <c r="B59" s="65" t="s">
        <v>5</v>
      </c>
      <c r="C59" s="65"/>
      <c r="D59" s="65"/>
      <c r="E59" s="65"/>
      <c r="F59" s="65"/>
      <c r="G59" s="65"/>
      <c r="H59" s="65"/>
      <c r="I59" s="65"/>
      <c r="J59" s="65"/>
      <c r="K59" s="65"/>
    </row>
  </sheetData>
  <mergeCells count="84">
    <mergeCell ref="A1:M1"/>
    <mergeCell ref="B9:C9"/>
    <mergeCell ref="E9:F9"/>
    <mergeCell ref="B11:C11"/>
    <mergeCell ref="E11:F11"/>
    <mergeCell ref="B33:C33"/>
    <mergeCell ref="B32:C32"/>
    <mergeCell ref="B14:C14"/>
    <mergeCell ref="E14:F14"/>
    <mergeCell ref="B15:C15"/>
    <mergeCell ref="E15:F15"/>
    <mergeCell ref="B12:C12"/>
    <mergeCell ref="E12:F12"/>
    <mergeCell ref="B13:C13"/>
    <mergeCell ref="E13:F13"/>
    <mergeCell ref="B18:C18"/>
    <mergeCell ref="B16:C16"/>
    <mergeCell ref="E16:F16"/>
    <mergeCell ref="B17:C17"/>
    <mergeCell ref="E17:F17"/>
    <mergeCell ref="B35:C35"/>
    <mergeCell ref="B20:C20"/>
    <mergeCell ref="E20:F20"/>
    <mergeCell ref="B21:C21"/>
    <mergeCell ref="E21:F21"/>
    <mergeCell ref="E18:F18"/>
    <mergeCell ref="B19:C19"/>
    <mergeCell ref="E19:F19"/>
    <mergeCell ref="B24:C24"/>
    <mergeCell ref="E24:F24"/>
    <mergeCell ref="B25:C25"/>
    <mergeCell ref="E25:F25"/>
    <mergeCell ref="B22:C22"/>
    <mergeCell ref="E22:F22"/>
    <mergeCell ref="B23:C23"/>
    <mergeCell ref="E23:F23"/>
    <mergeCell ref="B28:C28"/>
    <mergeCell ref="E28:F28"/>
    <mergeCell ref="B29:C29"/>
    <mergeCell ref="E29:F29"/>
    <mergeCell ref="B26:C26"/>
    <mergeCell ref="E26:F26"/>
    <mergeCell ref="B27:C27"/>
    <mergeCell ref="E27:F27"/>
    <mergeCell ref="B59:K59"/>
    <mergeCell ref="J52:K52"/>
    <mergeCell ref="I54:K54"/>
    <mergeCell ref="I55:K55"/>
    <mergeCell ref="B30:C30"/>
    <mergeCell ref="E30:F30"/>
    <mergeCell ref="B31:C31"/>
    <mergeCell ref="E31:F31"/>
    <mergeCell ref="A6:J6"/>
    <mergeCell ref="C50:D50"/>
    <mergeCell ref="C49:D49"/>
    <mergeCell ref="B44:C44"/>
    <mergeCell ref="E44:F44"/>
    <mergeCell ref="B45:C45"/>
    <mergeCell ref="E45:F45"/>
    <mergeCell ref="B42:C42"/>
    <mergeCell ref="E42:F42"/>
    <mergeCell ref="B43:C43"/>
    <mergeCell ref="E43:F43"/>
    <mergeCell ref="B40:C40"/>
    <mergeCell ref="E40:F40"/>
    <mergeCell ref="B41:C41"/>
    <mergeCell ref="E41:F41"/>
    <mergeCell ref="J46:K46"/>
    <mergeCell ref="A8:J8"/>
    <mergeCell ref="C51:D51"/>
    <mergeCell ref="A48:J48"/>
    <mergeCell ref="B38:C38"/>
    <mergeCell ref="E38:F38"/>
    <mergeCell ref="B39:C39"/>
    <mergeCell ref="E39:F39"/>
    <mergeCell ref="B36:C36"/>
    <mergeCell ref="E36:F36"/>
    <mergeCell ref="B37:C37"/>
    <mergeCell ref="E37:F37"/>
    <mergeCell ref="B34:C34"/>
    <mergeCell ref="E34:F34"/>
    <mergeCell ref="E35:F35"/>
    <mergeCell ref="E32:F32"/>
    <mergeCell ref="E33:F33"/>
  </mergeCells>
  <pageMargins left="0.7" right="0.7" top="0.75" bottom="0.75" header="0.3" footer="0.3"/>
  <pageSetup paperSize="9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D807A2DFE3B49916A64BE02B1BC80" ma:contentTypeVersion="13" ma:contentTypeDescription="Create a new document." ma:contentTypeScope="" ma:versionID="fae637e5f28724aa103632fc39f88e99">
  <xsd:schema xmlns:xsd="http://www.w3.org/2001/XMLSchema" xmlns:xs="http://www.w3.org/2001/XMLSchema" xmlns:p="http://schemas.microsoft.com/office/2006/metadata/properties" xmlns:ns2="d09ae711-e737-4771-a733-dae4026d30ca" xmlns:ns3="5024892e-3bde-4320-aa0f-2027630caaa8" targetNamespace="http://schemas.microsoft.com/office/2006/metadata/properties" ma:root="true" ma:fieldsID="5cac129b27d105c1e80c821aff332582" ns2:_="" ns3:_="">
    <xsd:import namespace="d09ae711-e737-4771-a733-dae4026d30ca"/>
    <xsd:import namespace="5024892e-3bde-4320-aa0f-2027630ca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ae711-e737-4771-a733-dae4026d30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24892e-3bde-4320-aa0f-2027630ca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265B51-3627-4C36-8974-515487FEB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ae711-e737-4771-a733-dae4026d30ca"/>
    <ds:schemaRef ds:uri="5024892e-3bde-4320-aa0f-2027630ca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C7AA4C-D3CC-4FB9-8008-8F2311F799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E14E47-53BA-431F-80E4-A5F579D1BE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Llano</dc:creator>
  <cp:lastModifiedBy>Benavides Laguna, Alejandra GIZ BO</cp:lastModifiedBy>
  <cp:lastPrinted>2021-12-08T20:22:22Z</cp:lastPrinted>
  <dcterms:created xsi:type="dcterms:W3CDTF">2021-11-22T17:14:05Z</dcterms:created>
  <dcterms:modified xsi:type="dcterms:W3CDTF">2021-12-08T21:44:08Z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0x0101008FFD807A2DFE3B49916A64BE02B1BC80</vt:lpwstr>
  </property>
</Properties>
</file>